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showInkAnnotation="0"/>
  <xr:revisionPtr revIDLastSave="0" documentId="13_ncr:8001_{C567696C-C686-456F-ADEF-DF1B81E3284F}" xr6:coauthVersionLast="47" xr6:coauthVersionMax="47" xr10:uidLastSave="{00000000-0000-0000-0000-000000000000}"/>
  <bookViews>
    <workbookView xWindow="30612" yWindow="-108" windowWidth="30936" windowHeight="16776" tabRatio="682" xr2:uid="{00000000-000D-0000-FFFF-FFFF00000000}"/>
  </bookViews>
  <sheets>
    <sheet name="Bsp 8 JA JA-Analyse" sheetId="6" r:id="rId1"/>
    <sheet name="Bsp 8 JA-Analyse Anl.spiegel" sheetId="7" r:id="rId2"/>
    <sheet name="Bsp 9 Kore" sheetId="1" r:id="rId3"/>
    <sheet name="Bsp 10 Planungsrechnung" sheetId="3" r:id="rId4"/>
    <sheet name="Bsp 11 Investitionsrechnung" sheetId="9" r:id="rId5"/>
    <sheet name="§ 11 EStG (IFB)" sheetId="8" r:id="rId6"/>
    <sheet name="Bsp 12 U.ensbewertg" sheetId="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7" l="1"/>
  <c r="J22" i="7"/>
  <c r="I22" i="7"/>
  <c r="G22" i="7"/>
  <c r="E22" i="7"/>
  <c r="D22" i="7"/>
  <c r="M21" i="7"/>
  <c r="K21" i="7"/>
  <c r="F21" i="7"/>
  <c r="H21" i="7" s="1"/>
  <c r="N21" i="7" s="1"/>
  <c r="M20" i="7"/>
  <c r="K20" i="7"/>
  <c r="H20" i="7"/>
  <c r="K19" i="7"/>
  <c r="L18" i="7"/>
  <c r="J18" i="7"/>
  <c r="I18" i="7"/>
  <c r="G18" i="7"/>
  <c r="E18" i="7"/>
  <c r="D18" i="7"/>
  <c r="M17" i="7"/>
  <c r="K17" i="7"/>
  <c r="F17" i="7"/>
  <c r="F18" i="7" s="1"/>
  <c r="M16" i="7"/>
  <c r="K16" i="7"/>
  <c r="H16" i="7"/>
  <c r="N16" i="7" s="1"/>
  <c r="M15" i="7"/>
  <c r="K15" i="7"/>
  <c r="H15" i="7"/>
  <c r="N15" i="7" s="1"/>
  <c r="M14" i="7"/>
  <c r="K14" i="7"/>
  <c r="K18" i="7" s="1"/>
  <c r="H14" i="7"/>
  <c r="N14" i="7" s="1"/>
  <c r="M13" i="7"/>
  <c r="K13" i="7"/>
  <c r="H13" i="7"/>
  <c r="N13" i="7" s="1"/>
  <c r="M9" i="7"/>
  <c r="L9" i="7"/>
  <c r="L23" i="7" s="1"/>
  <c r="J9" i="7"/>
  <c r="J23" i="7" s="1"/>
  <c r="I9" i="7"/>
  <c r="G9" i="7"/>
  <c r="G23" i="7" s="1"/>
  <c r="F9" i="7"/>
  <c r="E9" i="7"/>
  <c r="E23" i="7" s="1"/>
  <c r="D9" i="7"/>
  <c r="N8" i="7"/>
  <c r="M8" i="7"/>
  <c r="K8" i="7"/>
  <c r="H8" i="7"/>
  <c r="M7" i="7"/>
  <c r="K7" i="7"/>
  <c r="K9" i="7" s="1"/>
  <c r="H7" i="7"/>
  <c r="H9" i="7" s="1"/>
  <c r="H66" i="6"/>
  <c r="G66" i="6"/>
  <c r="H56" i="6"/>
  <c r="H62" i="6" s="1"/>
  <c r="H67" i="6" s="1"/>
  <c r="H69" i="6" s="1"/>
  <c r="H72" i="6" s="1"/>
  <c r="G56" i="6"/>
  <c r="G62" i="6" s="1"/>
  <c r="G67" i="6" s="1"/>
  <c r="E34" i="6"/>
  <c r="D34" i="6"/>
  <c r="I32" i="6"/>
  <c r="H32" i="6"/>
  <c r="I31" i="6"/>
  <c r="H31" i="6"/>
  <c r="I30" i="6"/>
  <c r="H30" i="6"/>
  <c r="E23" i="6"/>
  <c r="E38" i="6" s="1"/>
  <c r="E41" i="6" s="1"/>
  <c r="D23" i="6"/>
  <c r="I21" i="6"/>
  <c r="H21" i="6"/>
  <c r="I16" i="6"/>
  <c r="H16" i="6"/>
  <c r="H41" i="6" s="1"/>
  <c r="E14" i="6"/>
  <c r="D14" i="6"/>
  <c r="D23" i="7" l="1"/>
  <c r="K22" i="7"/>
  <c r="D38" i="6"/>
  <c r="D41" i="6"/>
  <c r="M22" i="7"/>
  <c r="F22" i="7"/>
  <c r="F23" i="7" s="1"/>
  <c r="H22" i="7"/>
  <c r="N7" i="7"/>
  <c r="N9" i="7" s="1"/>
  <c r="N20" i="7"/>
  <c r="N22" i="7" s="1"/>
  <c r="I23" i="7"/>
  <c r="I41" i="6"/>
  <c r="M18" i="7"/>
  <c r="M23" i="7" s="1"/>
  <c r="K23" i="7"/>
  <c r="H17" i="7"/>
  <c r="N17" i="7" s="1"/>
  <c r="N18" i="7" s="1"/>
  <c r="N23" i="7" s="1"/>
  <c r="G69" i="6"/>
  <c r="G72" i="6" s="1"/>
  <c r="H18" i="7" l="1"/>
  <c r="H23" i="7" s="1"/>
</calcChain>
</file>

<file path=xl/sharedStrings.xml><?xml version="1.0" encoding="utf-8"?>
<sst xmlns="http://schemas.openxmlformats.org/spreadsheetml/2006/main" count="308" uniqueCount="261">
  <si>
    <t>Lederhosen</t>
  </si>
  <si>
    <t>Aufgabenstellung:</t>
  </si>
  <si>
    <t>Material</t>
  </si>
  <si>
    <t>Materialgemeinkosten</t>
  </si>
  <si>
    <t>Zur Entscheidungsvorbereitung wurden die folgenden Daten (pro Stück) erhoben:</t>
  </si>
  <si>
    <t>Verwaltungs- und Vertriebsgemeinkosten</t>
  </si>
  <si>
    <t>Sakkos</t>
  </si>
  <si>
    <t>Taschen</t>
  </si>
  <si>
    <t>Stickerei: Fertigungsgemeinkosten</t>
  </si>
  <si>
    <t>BZG: cm Garn</t>
  </si>
  <si>
    <t>Näherei: Fertigungsgemeinkosten</t>
  </si>
  <si>
    <t>BZG: Nähmaschinenstunden</t>
  </si>
  <si>
    <t>Hirschleder (in €)</t>
  </si>
  <si>
    <r>
      <t xml:space="preserve">Die österreichische </t>
    </r>
    <r>
      <rPr>
        <i/>
        <sz val="11"/>
        <color theme="1"/>
        <rFont val="Calibri"/>
        <family val="2"/>
      </rPr>
      <t>Trachtentraum-KG</t>
    </r>
    <r>
      <rPr>
        <sz val="11"/>
        <color theme="1"/>
        <rFont val="Calibri"/>
        <family val="2"/>
      </rPr>
      <t xml:space="preserve"> stellt edle Trachtenwaren aus hochwertigem Hirschleder her.</t>
    </r>
  </si>
  <si>
    <t>BZG: Hirschleder (in € für die maximal in X1 beschaffbare Menge)</t>
  </si>
  <si>
    <t>Garn (in cm)</t>
  </si>
  <si>
    <t>Fixkosten</t>
  </si>
  <si>
    <t>1. Ermitteln Sie die Zuschlags- und Verrechnungssätze zu Vollkosten.</t>
  </si>
  <si>
    <t>2. Ermitteln Sie die Zuschlags- und Verrechnungssätze zu variablen Kosten.</t>
  </si>
  <si>
    <r>
      <t>Bezugsgröße</t>
    </r>
    <r>
      <rPr>
        <b/>
        <vertAlign val="superscript"/>
        <sz val="11"/>
        <color theme="1"/>
        <rFont val="Calibri"/>
        <family val="2"/>
      </rPr>
      <t xml:space="preserve"> 1)</t>
    </r>
  </si>
  <si>
    <t>Maschinenstunden (= Mh)</t>
  </si>
  <si>
    <t>Aufgabenstellung 3:</t>
  </si>
  <si>
    <t>Aufgabenstellung 4:</t>
  </si>
  <si>
    <t>Aufgabenstellung 5:</t>
  </si>
  <si>
    <r>
      <t xml:space="preserve">Jahrelang hat nun die </t>
    </r>
    <r>
      <rPr>
        <i/>
        <sz val="11"/>
        <color theme="1"/>
        <rFont val="Calibri"/>
        <family val="2"/>
      </rPr>
      <t>Trachtentraum-KG</t>
    </r>
    <r>
      <rPr>
        <sz val="11"/>
        <color theme="1"/>
        <rFont val="Calibri"/>
        <family val="2"/>
      </rPr>
      <t xml:space="preserve"> das verfügbare Hirschleder zu </t>
    </r>
    <r>
      <rPr>
        <i/>
        <sz val="11"/>
        <color theme="1"/>
        <rFont val="Calibri"/>
        <family val="2"/>
      </rPr>
      <t>Lederhosen</t>
    </r>
    <r>
      <rPr>
        <sz val="11"/>
        <color theme="1"/>
        <rFont val="Calibri"/>
        <family val="2"/>
      </rPr>
      <t xml:space="preserve"> verarbeitet. </t>
    </r>
  </si>
  <si>
    <t>Das Hirschleder wird dabei ausschließlich von der lokalen Jagdgemeinschaft bezogen und stellt daher den einzigen</t>
  </si>
  <si>
    <r>
      <t xml:space="preserve">Für das kommende Jahr X1 überlegt die </t>
    </r>
    <r>
      <rPr>
        <i/>
        <sz val="11"/>
        <color theme="1"/>
        <rFont val="Calibri"/>
        <family val="2"/>
      </rPr>
      <t>Trachtentraum-KG</t>
    </r>
    <r>
      <rPr>
        <sz val="11"/>
        <color theme="1"/>
        <rFont val="Calibri"/>
        <family val="2"/>
      </rPr>
      <t xml:space="preserve"> anstatt  der Produktlinie </t>
    </r>
    <r>
      <rPr>
        <i/>
        <sz val="11"/>
        <color theme="1"/>
        <rFont val="Calibri"/>
        <family val="2"/>
      </rPr>
      <t>Lederhosen</t>
    </r>
    <r>
      <rPr>
        <sz val="11"/>
        <color theme="1"/>
        <rFont val="Calibri"/>
        <family val="2"/>
      </rPr>
      <t xml:space="preserve"> entweder die </t>
    </r>
  </si>
  <si>
    <r>
      <t xml:space="preserve">Produktlinie </t>
    </r>
    <r>
      <rPr>
        <i/>
        <sz val="11"/>
        <color theme="1"/>
        <rFont val="Calibri"/>
        <family val="2"/>
      </rPr>
      <t>Trachtensakkos</t>
    </r>
    <r>
      <rPr>
        <sz val="11"/>
        <color theme="1"/>
        <rFont val="Calibri"/>
        <family val="2"/>
      </rPr>
      <t xml:space="preserve"> oder die Produktlinie </t>
    </r>
    <r>
      <rPr>
        <i/>
        <sz val="11"/>
        <color theme="1"/>
        <rFont val="Calibri"/>
        <family val="2"/>
      </rPr>
      <t>Trachtenhandtaschen</t>
    </r>
    <r>
      <rPr>
        <sz val="11"/>
        <color theme="1"/>
        <rFont val="Calibri"/>
        <family val="2"/>
      </rPr>
      <t xml:space="preserve"> zu erzeugen. </t>
    </r>
  </si>
  <si>
    <t>könnte, als gefertigt werden kann.</t>
  </si>
  <si>
    <t>aus den Händen gerissen werden, sodass von allen Trachtenprodukten eine größere Menge abgesetzt werden</t>
  </si>
  <si>
    <r>
      <t xml:space="preserve">Engpass bei den Produktionsfaktoren dar. Dies ist schade, weil die Trachtenwaren der </t>
    </r>
    <r>
      <rPr>
        <i/>
        <sz val="11"/>
        <color theme="1"/>
        <rFont val="Calibri"/>
        <family val="2"/>
      </rPr>
      <t>Trachtentraum-KG</t>
    </r>
    <r>
      <rPr>
        <sz val="11"/>
        <color theme="1"/>
        <rFont val="Calibri"/>
        <family val="2"/>
      </rPr>
      <t xml:space="preserve"> förmlich</t>
    </r>
  </si>
  <si>
    <t>Nettoerlös (in €)</t>
  </si>
  <si>
    <t xml:space="preserve">     zu einer betriebswirtschaftlich optimalen Entscheidung führt.</t>
  </si>
  <si>
    <t>4. Begründen Sie kurz verbal, welche der drei Entscheidungsgrundlagen gemäß Aufgabenstellung 3</t>
  </si>
  <si>
    <r>
      <t>Aufgrund der langjährigen Erfahrung mit der</t>
    </r>
    <r>
      <rPr>
        <i/>
        <sz val="11"/>
        <color theme="1"/>
        <rFont val="Calibri"/>
        <family val="2"/>
      </rPr>
      <t xml:space="preserve"> Lederhosen</t>
    </r>
    <r>
      <rPr>
        <sz val="11"/>
        <color theme="1"/>
        <rFont val="Calibri"/>
        <family val="2"/>
      </rPr>
      <t xml:space="preserve">-Erzeugung geht die </t>
    </r>
    <r>
      <rPr>
        <i/>
        <sz val="11"/>
        <color theme="1"/>
        <rFont val="Calibri"/>
        <family val="2"/>
      </rPr>
      <t>Trachtentraum-KG</t>
    </r>
    <r>
      <rPr>
        <sz val="11"/>
        <color theme="1"/>
        <rFont val="Calibri"/>
        <family val="2"/>
      </rPr>
      <t xml:space="preserve"> dabei von  </t>
    </r>
  </si>
  <si>
    <t>variable Kosten</t>
  </si>
  <si>
    <r>
      <rPr>
        <i/>
        <vertAlign val="superscript"/>
        <sz val="11"/>
        <color theme="0" tint="-0.499984740745262"/>
        <rFont val="Calibri"/>
        <family val="2"/>
      </rPr>
      <t xml:space="preserve">1) </t>
    </r>
    <r>
      <rPr>
        <i/>
        <sz val="11"/>
        <color theme="0" tint="-0.499984740745262"/>
        <rFont val="Calibri"/>
        <family val="2"/>
      </rPr>
      <t>= BZG (abgekürzt)</t>
    </r>
  </si>
  <si>
    <t>BZG: erzeugte Stück</t>
  </si>
  <si>
    <t xml:space="preserve">     Kostenträgerrechnung zu Einzelkosten, als auch zu Teilkosten sowie zu Vollkosten.</t>
  </si>
  <si>
    <t xml:space="preserve">3. Treffen Sie die Entscheidung über die in X1 jeweils zu erzeugende Produktlinie auf Basis einer </t>
  </si>
  <si>
    <t xml:space="preserve">5. Ermitteln Sie das Betriebsergebnis für die einzelnen Produktlinien, für welche die Entscheidung auf </t>
  </si>
  <si>
    <t xml:space="preserve">     auf die Richtigkeit Ihrer Aussage in Aufgabenstellung 4.</t>
  </si>
  <si>
    <t xml:space="preserve">     Einzelkosten-, Teilkosten- bzw Vollkostenbasis gefallen ist, und kommentieren Sie dieses in Bezug </t>
  </si>
  <si>
    <t>(35 Punkte)</t>
  </si>
  <si>
    <t>(18 Punkte)</t>
  </si>
  <si>
    <t>(3 Punkte)</t>
  </si>
  <si>
    <t>(4 Punkte)</t>
  </si>
  <si>
    <t>Angabe Beispiel 9: Kostenrechnung</t>
  </si>
  <si>
    <t>Lösung Beispiel 9: Kostenrechnung</t>
  </si>
  <si>
    <t>Folgende Informationen stehen zur Verfügung:</t>
  </si>
  <si>
    <t>(in €)</t>
  </si>
  <si>
    <t>Plan</t>
  </si>
  <si>
    <t>Ist</t>
  </si>
  <si>
    <t>abhängig von</t>
  </si>
  <si>
    <t>Fertigungslöhne</t>
  </si>
  <si>
    <t>produzierte Stück</t>
  </si>
  <si>
    <t>Fertigungsmaterial</t>
  </si>
  <si>
    <t>kalkulatorische Abschreibung</t>
  </si>
  <si>
    <t>Zusatzinformationen</t>
  </si>
  <si>
    <t>Löhne</t>
  </si>
  <si>
    <t xml:space="preserve"> Anstieg der kollektivvertraglichen Mindestlöhne</t>
  </si>
  <si>
    <t xml:space="preserve"> Verminderung des Verschnitts durch Verwendung kleinerer Stoffformate</t>
  </si>
  <si>
    <t xml:space="preserve"> gesunkene Anschaffungskosten wg erhöhtem Angebot durch Billiganbieter</t>
  </si>
  <si>
    <t>1) = Anlagevermögen</t>
  </si>
  <si>
    <t>Zusatzinformation: Eine allfällige gemischte Abweichung ist als Teil der Preisabweichung darzustellen.</t>
  </si>
  <si>
    <r>
      <t>Wiederbeschaffungspreise AV</t>
    </r>
    <r>
      <rPr>
        <vertAlign val="superscript"/>
        <sz val="11"/>
        <color rgb="FF000000"/>
        <rFont val="Calibri"/>
        <family val="2"/>
      </rPr>
      <t>1)</t>
    </r>
  </si>
  <si>
    <r>
      <t xml:space="preserve">Ermitteln Sie auf Basis obiger Angaben die Verbrauchs- und Preisabweichung der </t>
    </r>
    <r>
      <rPr>
        <i/>
        <sz val="11"/>
        <color rgb="FF000000"/>
        <rFont val="Calibri"/>
        <family val="2"/>
      </rPr>
      <t>Sesselstoff-OG</t>
    </r>
    <r>
      <rPr>
        <sz val="11"/>
        <color rgb="FF000000"/>
        <rFont val="Calibri"/>
        <family val="2"/>
      </rPr>
      <t>.</t>
    </r>
  </si>
  <si>
    <t>Aufgabenstellung 1:</t>
  </si>
  <si>
    <t>Anschaffungskosten</t>
  </si>
  <si>
    <t>€</t>
  </si>
  <si>
    <t>Anschaffungszeitpunkt</t>
  </si>
  <si>
    <t>Liquidationserlös (Zahlungszeitpunkt = 30.06.2030)</t>
  </si>
  <si>
    <t>Jahre</t>
  </si>
  <si>
    <t>Investitionsfreibetrag gemäß § 11 EStG</t>
  </si>
  <si>
    <t>Kosten Marketingaktion (Zahlungszeitpunkt = 01.07.2025)</t>
  </si>
  <si>
    <t>Steuersatz in allen Perioden</t>
  </si>
  <si>
    <t>Alternativrendite vor Steuern</t>
  </si>
  <si>
    <t>p.a., effektiv</t>
  </si>
  <si>
    <t>- Die Zahlungsströme stellen die vorläufige Steuerbemessungsgrundlage dar. AfA und Investitionsfreibetrag sind dabei noch</t>
  </si>
  <si>
    <t xml:space="preserve">   nicht berücksichtigt.</t>
  </si>
  <si>
    <t>- Steuervorauszahlungen sowie die Mindestkörperschaftsteuer sind vereinfachend zu vernachlässigen.</t>
  </si>
  <si>
    <t>- Alle übrigen Zahlungen (mit Ausnahme der Anschaffungsauszahlung / Zahlung Marketingaktion / Zahlung Liquidationserlös)</t>
  </si>
  <si>
    <t xml:space="preserve">   erfolgen am Ende eines jeden Jahres.</t>
  </si>
  <si>
    <t>Berechnen Sie den Kapitalwert dieser Investition unter Berücksichtigung von Steuern bezogen auf den Anschaffungszeitpunkt.</t>
  </si>
  <si>
    <t>Aufgabenstellung 2:</t>
  </si>
  <si>
    <t xml:space="preserve">Wie hoch ist der Kapitalwert, wenn die Gemeinde am 01.07.2025 einen steuerfreien, nicht rückzahlbaren Zuschuss zu den </t>
  </si>
  <si>
    <t xml:space="preserve">   Anschaffungskosten iHv</t>
  </si>
  <si>
    <t>€ gewähren würde?</t>
  </si>
  <si>
    <t>- Steuern (zB die KöSt) werden in jedem Jahr jeweils am 31.12. bezahlt.</t>
  </si>
  <si>
    <t>31.12.2025</t>
  </si>
  <si>
    <t>30.06.2030</t>
  </si>
  <si>
    <r>
      <rPr>
        <b/>
        <sz val="11"/>
        <color rgb="FF000000"/>
        <rFont val="Calibri"/>
        <family val="2"/>
      </rPr>
      <t xml:space="preserve">Erwartete Zahlungsströme </t>
    </r>
    <r>
      <rPr>
        <sz val="11"/>
        <color theme="1"/>
        <rFont val="Calibri"/>
        <family val="2"/>
      </rPr>
      <t>(in €) aus der Erweiterungsinvestition:</t>
    </r>
  </si>
  <si>
    <r>
      <t>Die</t>
    </r>
    <r>
      <rPr>
        <i/>
        <sz val="11"/>
        <color rgb="FF000000"/>
        <rFont val="Calibri"/>
        <family val="2"/>
      </rPr>
      <t xml:space="preserve"> XY-GmbH</t>
    </r>
    <r>
      <rPr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Calibri"/>
        <family val="2"/>
      </rPr>
      <t xml:space="preserve">plant die Durchführung folgender </t>
    </r>
    <r>
      <rPr>
        <b/>
        <sz val="11"/>
        <color rgb="FF000000"/>
        <rFont val="Calibri"/>
        <family val="2"/>
      </rPr>
      <t>Erweiterungsinvestition:</t>
    </r>
  </si>
  <si>
    <r>
      <rPr>
        <b/>
        <sz val="11"/>
        <color rgb="FF000000"/>
        <rFont val="Calibri"/>
        <family val="2"/>
      </rPr>
      <t>Steuerliche Gewinne</t>
    </r>
    <r>
      <rPr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Calibri"/>
        <family val="2"/>
      </rPr>
      <t xml:space="preserve">des Unternehmens (in €) </t>
    </r>
    <r>
      <rPr>
        <b/>
        <sz val="11"/>
        <color rgb="FF000000"/>
        <rFont val="Calibri"/>
        <family val="2"/>
      </rPr>
      <t>VOR</t>
    </r>
    <r>
      <rPr>
        <sz val="11"/>
        <color theme="1"/>
        <rFont val="Calibri"/>
        <family val="2"/>
      </rPr>
      <t xml:space="preserve"> Berücksichtigung der </t>
    </r>
    <r>
      <rPr>
        <b/>
        <sz val="11"/>
        <color rgb="FF000000"/>
        <rFont val="Calibri"/>
        <family val="2"/>
      </rPr>
      <t>Erweiterungsinvestition:</t>
    </r>
  </si>
  <si>
    <r>
      <t xml:space="preserve">Folgende </t>
    </r>
    <r>
      <rPr>
        <b/>
        <sz val="11"/>
        <color rgb="FF000000"/>
        <rFont val="Calibri"/>
        <family val="2"/>
      </rPr>
      <t>weitere</t>
    </r>
    <r>
      <rPr>
        <sz val="11"/>
        <color theme="1"/>
        <rFont val="Aptos Narrow"/>
        <family val="2"/>
        <scheme val="minor"/>
      </rPr>
      <t xml:space="preserve"> </t>
    </r>
    <r>
      <rPr>
        <b/>
        <sz val="11"/>
        <color rgb="FF000000"/>
        <rFont val="Calibri"/>
        <family val="2"/>
      </rPr>
      <t>Informationen</t>
    </r>
    <r>
      <rPr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Calibri"/>
        <family val="2"/>
      </rPr>
      <t>stehen zur Verfügung:</t>
    </r>
  </si>
  <si>
    <t>Angabe Beispiel 10: Planungsrechnung</t>
  </si>
  <si>
    <t>Lösung Beispiel 10: Planungsrechnung</t>
  </si>
  <si>
    <t>Angabe Beispiel 11: Investitionsrechnung</t>
  </si>
  <si>
    <t>Lösung Beispiel 11: Investitionsrechnung</t>
  </si>
  <si>
    <t>(22 Punkte)</t>
  </si>
  <si>
    <t>(13 Punkte)</t>
  </si>
  <si>
    <t>- Fremdkapitalzinsen</t>
  </si>
  <si>
    <t>p.a.</t>
  </si>
  <si>
    <t>- risikoloser Zinssatz</t>
  </si>
  <si>
    <t>- Kapitalmarktrendite</t>
  </si>
  <si>
    <t>- KöSt-Satz</t>
  </si>
  <si>
    <t>- Beta Faktor der Peer Group verschuldet</t>
  </si>
  <si>
    <t>- nachhaltiger FCF Rentenphase</t>
  </si>
  <si>
    <t>Detailphase</t>
  </si>
  <si>
    <t>Entwicklung des verzins-</t>
  </si>
  <si>
    <t>lichen Fremdkapitals</t>
  </si>
  <si>
    <t>Zusätzliche Informationen:</t>
  </si>
  <si>
    <t>- Etwaige Umformungen des Beta-Faktors erfolgen ohne Berücksichtigung eines Debt-Betas.</t>
  </si>
  <si>
    <t>- Sowohl in der Detail- als auch in der Rentenphase werden Gewinne zur Gänze ausgeschüttet und nicht thesauriert.</t>
  </si>
  <si>
    <t>- Tax Shields sind mit dem selben Zinssatz wie die Free Cash Flows zu diskontieren.</t>
  </si>
  <si>
    <t>- Ein eventuell anzupassender Betafaktor und die Renditeforderung der Eigenkapitalgeber sind auf zwei Nachkommastellen zu runden.</t>
  </si>
  <si>
    <t>Bewerten Sie das Unternehmen zum 31.12.2024 auf Basis eines APV-Verfahrens und berechnen Sie den Marktwert des Eigenkapitals.</t>
  </si>
  <si>
    <t>Angabe Beispiel 12: Unternehmensbewertung</t>
  </si>
  <si>
    <t>Lösung Beispiel 12: Unternehmensbewertung</t>
  </si>
  <si>
    <t>- Verschuldungsgrad  Peer Group (vereinfacht)</t>
  </si>
  <si>
    <t>- Die Cash Flows der Rentenphase sind - vereinfacht - konstant und steigen nicht.</t>
  </si>
  <si>
    <r>
      <t xml:space="preserve">Folgende </t>
    </r>
    <r>
      <rPr>
        <b/>
        <sz val="11"/>
        <color rgb="FF000000"/>
        <rFont val="Calibri"/>
        <family val="2"/>
      </rPr>
      <t>Informationen</t>
    </r>
    <r>
      <rPr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Calibri"/>
        <family val="2"/>
      </rPr>
      <t>stehen zur Verfügung:</t>
    </r>
  </si>
  <si>
    <t>(20 Punkte)</t>
  </si>
  <si>
    <t>Beispiel 8: Jahresabschlussanalyse</t>
  </si>
  <si>
    <t>(37 Punkte)</t>
  </si>
  <si>
    <t>(10 Punkte)</t>
  </si>
  <si>
    <t>feuerwehrtechnische Ausrüstung. Aufgrund des Klimawandels und damit schwindender Löschwasserressourcen ist in Zukunft mit steigenden</t>
  </si>
  <si>
    <t>Entwicklungskosten und Investitionen für die chemische Brandbekämpfung zu rechnen.</t>
  </si>
  <si>
    <r>
      <t xml:space="preserve">BILANZ </t>
    </r>
    <r>
      <rPr>
        <i/>
        <sz val="12"/>
        <rFont val="Calibri"/>
        <family val="2"/>
      </rPr>
      <t>(stark vereinfacht; alle Angaben in T€)</t>
    </r>
  </si>
  <si>
    <t>Aktiva</t>
  </si>
  <si>
    <t>Passiva</t>
  </si>
  <si>
    <t xml:space="preserve">A. </t>
  </si>
  <si>
    <t>Anlagevermögen</t>
  </si>
  <si>
    <t xml:space="preserve"> A.</t>
  </si>
  <si>
    <t>Eigenkapital</t>
  </si>
  <si>
    <t>I.</t>
  </si>
  <si>
    <t>Immaterielle Vermögensgegenstände</t>
  </si>
  <si>
    <t xml:space="preserve"> I.</t>
  </si>
  <si>
    <t>gezeichnetes + eingezahltes Grundkapital</t>
  </si>
  <si>
    <t>II.</t>
  </si>
  <si>
    <t>Sachanlagen</t>
  </si>
  <si>
    <t xml:space="preserve"> II.</t>
  </si>
  <si>
    <t>Kapitalrücklage</t>
  </si>
  <si>
    <t xml:space="preserve">III. </t>
  </si>
  <si>
    <t>Finanzanlagen</t>
  </si>
  <si>
    <t xml:space="preserve"> III.</t>
  </si>
  <si>
    <t>Gewinnrücklage</t>
  </si>
  <si>
    <t xml:space="preserve"> IV.</t>
  </si>
  <si>
    <t>Bilanzgewinn</t>
  </si>
  <si>
    <t>davon Gewinnvortrag</t>
  </si>
  <si>
    <t>B.</t>
  </si>
  <si>
    <t>Umlaufvermögen</t>
  </si>
  <si>
    <t>Vorräte</t>
  </si>
  <si>
    <t>1. Roh-, Hilfs- und Betriebsstoffe</t>
  </si>
  <si>
    <t xml:space="preserve"> B.</t>
  </si>
  <si>
    <t>Rückstellungen</t>
  </si>
  <si>
    <t>2. unfertige Erzeugnisse</t>
  </si>
  <si>
    <t xml:space="preserve"> 1.</t>
  </si>
  <si>
    <t>Pensionsrückstellungen</t>
  </si>
  <si>
    <t>3. fertige Erzeugnisse und Waren</t>
  </si>
  <si>
    <t xml:space="preserve"> 2.</t>
  </si>
  <si>
    <t>sonstige Rückstellungen</t>
  </si>
  <si>
    <t>4. noch nicht abrechenbare Leistungen</t>
  </si>
  <si>
    <t>5. geleistete Anzahlungen</t>
  </si>
  <si>
    <t xml:space="preserve"> C.</t>
  </si>
  <si>
    <t>Verbindlichkeiten</t>
  </si>
  <si>
    <t>Verbindlichkeiten aus L+L</t>
  </si>
  <si>
    <t>Forderungen und sonstige Vermögensg.</t>
  </si>
  <si>
    <t>davon mit Restlaufzeit &lt; 1 Jahr</t>
  </si>
  <si>
    <r>
      <t xml:space="preserve">Berechnen Sie die </t>
    </r>
    <r>
      <rPr>
        <b/>
        <sz val="11"/>
        <rFont val="Calibri"/>
        <family val="2"/>
      </rPr>
      <t>Umsatzrentabilität</t>
    </r>
    <r>
      <rPr>
        <sz val="11"/>
        <rFont val="Calibri"/>
        <family val="2"/>
      </rPr>
      <t xml:space="preserve"> gemäß </t>
    </r>
    <r>
      <rPr>
        <b/>
        <sz val="11"/>
        <rFont val="Calibri"/>
        <family val="2"/>
      </rPr>
      <t>KFS/BW 3</t>
    </r>
    <r>
      <rPr>
        <sz val="11"/>
        <rFont val="Calibri"/>
        <family val="2"/>
      </rPr>
      <t xml:space="preserve"> für das Jahr </t>
    </r>
    <r>
      <rPr>
        <b/>
        <sz val="11"/>
        <rFont val="Calibri"/>
        <family val="2"/>
      </rPr>
      <t>2024</t>
    </r>
    <r>
      <rPr>
        <sz val="11"/>
        <rFont val="Calibri"/>
        <family val="2"/>
      </rPr>
      <t xml:space="preserve"> </t>
    </r>
    <r>
      <rPr>
        <i/>
        <sz val="11"/>
        <rFont val="Calibri"/>
        <family val="2"/>
      </rPr>
      <t>(Wert Vorjahr: 21,47%)</t>
    </r>
    <r>
      <rPr>
        <sz val="11"/>
        <rFont val="Calibri"/>
        <family val="2"/>
      </rPr>
      <t>.</t>
    </r>
  </si>
  <si>
    <t>1. Forderungen aus L+L</t>
  </si>
  <si>
    <t>davon mit Restlaufzeit &gt; 1 Jahr</t>
  </si>
  <si>
    <r>
      <rPr>
        <b/>
        <sz val="11"/>
        <color rgb="FF000000"/>
        <rFont val="Calibri"/>
        <family val="2"/>
      </rPr>
      <t>Analysieren</t>
    </r>
    <r>
      <rPr>
        <sz val="11"/>
        <color rgb="FF000000"/>
        <rFont val="Calibri"/>
        <family val="2"/>
      </rPr>
      <t xml:space="preserve"> Sie  die wesentlichen Veränderungen der</t>
    </r>
    <r>
      <rPr>
        <b/>
        <sz val="11"/>
        <color rgb="FF000000"/>
        <rFont val="Calibri"/>
        <family val="2"/>
      </rPr>
      <t xml:space="preserve"> Gewinn- und Verlustrechnung</t>
    </r>
    <r>
      <rPr>
        <sz val="11"/>
        <color rgb="FF000000"/>
        <rFont val="Calibri"/>
        <family val="2"/>
      </rPr>
      <t xml:space="preserve"> der </t>
    </r>
    <r>
      <rPr>
        <i/>
        <sz val="11"/>
        <color rgb="FF000000"/>
        <rFont val="Calibri"/>
        <family val="2"/>
      </rPr>
      <t xml:space="preserve">Lösch-AG </t>
    </r>
    <r>
      <rPr>
        <sz val="11"/>
        <color rgb="FF000000"/>
        <rFont val="Calibri"/>
        <family val="2"/>
      </rPr>
      <t>von 2023 zu 2024.</t>
    </r>
  </si>
  <si>
    <t>(11 Punkte)</t>
  </si>
  <si>
    <t>sonstige Verbindlichkeiten</t>
  </si>
  <si>
    <t>2. Forderungen gg verb. Unternehmen</t>
  </si>
  <si>
    <t>3. Forderungen gg Bet.unternehmen</t>
  </si>
  <si>
    <t>davon mit einer RLZ &lt; 1 Jahr</t>
  </si>
  <si>
    <t>4. sonstige Vermögensgegenstände</t>
  </si>
  <si>
    <t>davon mit einer RLZ &gt; 1 Jahr</t>
  </si>
  <si>
    <t>D.</t>
  </si>
  <si>
    <t>Rechnungsabgrenzungsposten</t>
  </si>
  <si>
    <t>III.</t>
  </si>
  <si>
    <t>Wertpapiere</t>
  </si>
  <si>
    <t>IV.</t>
  </si>
  <si>
    <t>Kassenbestand, Bankguthaben</t>
  </si>
  <si>
    <t>C.</t>
  </si>
  <si>
    <t>Auszug aus dem Anhang 2024:</t>
  </si>
  <si>
    <t>-</t>
  </si>
  <si>
    <t>einer Restlaufzeit von mehr als einem Jahr (in T€):</t>
  </si>
  <si>
    <t>2024:</t>
  </si>
  <si>
    <t>2023:</t>
  </si>
  <si>
    <t>Gewinn- und Verlustrechnung</t>
  </si>
  <si>
    <t>im Anlagenspiegel verfügbaren Informationen.</t>
  </si>
  <si>
    <t>(16 Punkte)</t>
  </si>
  <si>
    <t>(stark vereinfacht, alle Angaben in T€)</t>
  </si>
  <si>
    <t>1. Umsatzerlöse</t>
  </si>
  <si>
    <t>2. Bestandsveränderungen und andere aktivierte Eigenleistungen</t>
  </si>
  <si>
    <t>3. Gesamtleistung</t>
  </si>
  <si>
    <t>4. sonstige betriebliche Erträge</t>
  </si>
  <si>
    <t>5. Materialaufwand</t>
  </si>
  <si>
    <t>6. Personalaufwand</t>
  </si>
  <si>
    <t>7. Abschreibungen</t>
  </si>
  <si>
    <t>8. sonstige betriebliche Aufwendungen</t>
  </si>
  <si>
    <t>9. Zwischensumme aus Z 3 bis 8</t>
  </si>
  <si>
    <t>10. Beteiligungsergebnis</t>
  </si>
  <si>
    <t>11. Zinsergebnis</t>
  </si>
  <si>
    <t>12. Abschreibungen auf Wertpapiere des Umlaufvermögens</t>
  </si>
  <si>
    <t>13. Zwischensumme aus Z 10 bis 12</t>
  </si>
  <si>
    <t>14. Ergebnis vor Steuern</t>
  </si>
  <si>
    <t>15. Steuern vom Einkommen</t>
  </si>
  <si>
    <t>16. Ergebnis nach Steuern = Jahresüberschuss</t>
  </si>
  <si>
    <t>17. Zuweisung zu Gewinnrücklagen</t>
  </si>
  <si>
    <t>18. Gewinnvortrag</t>
  </si>
  <si>
    <t>20. Bilanzgewinn</t>
  </si>
  <si>
    <r>
      <t xml:space="preserve">Anlagenspiegel </t>
    </r>
    <r>
      <rPr>
        <i/>
        <sz val="12"/>
        <rFont val="Calibri"/>
        <family val="2"/>
      </rPr>
      <t>(stark vereinfacht):</t>
    </r>
  </si>
  <si>
    <t>Achtung: Dieser befindet sich in einem eigenen Tabellenblatt!</t>
  </si>
  <si>
    <r>
      <rPr>
        <b/>
        <sz val="11"/>
        <color rgb="FF000000"/>
        <rFont val="Calibri"/>
        <family val="2"/>
      </rPr>
      <t>Berechnen</t>
    </r>
    <r>
      <rPr>
        <sz val="11"/>
        <color theme="1"/>
        <rFont val="Aptos Narrow"/>
        <family val="2"/>
        <scheme val="minor"/>
      </rPr>
      <t xml:space="preserve"> </t>
    </r>
    <r>
      <rPr>
        <sz val="11"/>
        <color rgb="FF000000"/>
        <rFont val="Calibri"/>
        <family val="2"/>
      </rPr>
      <t xml:space="preserve">Sie den </t>
    </r>
    <r>
      <rPr>
        <b/>
        <sz val="11"/>
        <color rgb="FF000000"/>
        <rFont val="Calibri"/>
        <family val="2"/>
      </rPr>
      <t>Cash Flow nach der Praktikermethode</t>
    </r>
    <r>
      <rPr>
        <sz val="11"/>
        <color rgb="FF000000"/>
        <rFont val="Calibri"/>
        <family val="2"/>
      </rPr>
      <t xml:space="preserve"> für das Jahr </t>
    </r>
    <r>
      <rPr>
        <b/>
        <sz val="11"/>
        <color rgb="FF000000"/>
        <rFont val="Calibri"/>
        <family val="2"/>
      </rPr>
      <t xml:space="preserve">2024. </t>
    </r>
    <r>
      <rPr>
        <sz val="11"/>
        <color rgb="FF000000"/>
        <rFont val="Calibri"/>
        <family val="2"/>
      </rPr>
      <t xml:space="preserve">Was </t>
    </r>
    <r>
      <rPr>
        <b/>
        <sz val="11"/>
        <color rgb="FF000000"/>
        <rFont val="Calibri"/>
        <family val="2"/>
      </rPr>
      <t>besagt</t>
    </r>
    <r>
      <rPr>
        <sz val="11"/>
        <color rgb="FF000000"/>
        <rFont val="Calibri"/>
        <family val="2"/>
      </rPr>
      <t xml:space="preserve"> der Praktiker-Cash Flow und wie kann er zur </t>
    </r>
    <r>
      <rPr>
        <b/>
        <sz val="11"/>
        <color rgb="FF000000"/>
        <rFont val="Calibri"/>
        <family val="2"/>
      </rPr>
      <t>Begründung</t>
    </r>
    <r>
      <rPr>
        <sz val="11"/>
        <color rgb="FF000000"/>
        <rFont val="Calibri"/>
        <family val="2"/>
      </rPr>
      <t xml:space="preserve"> einer </t>
    </r>
  </si>
  <si>
    <r>
      <t xml:space="preserve">Die </t>
    </r>
    <r>
      <rPr>
        <i/>
        <sz val="11"/>
        <color rgb="FF000000"/>
        <rFont val="Calibri"/>
        <family val="2"/>
      </rPr>
      <t>Lösch-AG</t>
    </r>
    <r>
      <rPr>
        <sz val="11"/>
        <color rgb="FF000000"/>
        <rFont val="Calibri"/>
        <family val="2"/>
      </rPr>
      <t xml:space="preserve"> mit Sitz in Eisenstadt ist im Bereich Brandschutz bzw -bekämpfung tätig und produziert Löschsysteme inkl elektronischen Steuerungen sowie</t>
    </r>
  </si>
  <si>
    <r>
      <t xml:space="preserve">angedachten </t>
    </r>
    <r>
      <rPr>
        <b/>
        <sz val="11"/>
        <color rgb="FF000000"/>
        <rFont val="Calibri"/>
        <family val="2"/>
      </rPr>
      <t>Aufnahme von Fremdkapital</t>
    </r>
    <r>
      <rPr>
        <sz val="11"/>
        <color rgb="FF000000"/>
        <rFont val="Calibri"/>
        <family val="2"/>
      </rPr>
      <t xml:space="preserve"> grundsätzlich </t>
    </r>
    <r>
      <rPr>
        <b/>
        <sz val="11"/>
        <color rgb="FF000000"/>
        <rFont val="Calibri"/>
        <family val="2"/>
      </rPr>
      <t>hilfreich</t>
    </r>
    <r>
      <rPr>
        <sz val="11"/>
        <color rgb="FF000000"/>
        <rFont val="Calibri"/>
        <family val="2"/>
      </rPr>
      <t xml:space="preserve"> sein? </t>
    </r>
    <r>
      <rPr>
        <b/>
        <sz val="11"/>
        <color rgb="FF000000"/>
        <rFont val="Calibri"/>
        <family val="2"/>
      </rPr>
      <t>Interpretieren</t>
    </r>
    <r>
      <rPr>
        <sz val="11"/>
        <color theme="1"/>
        <rFont val="Aptos Narrow"/>
        <family val="2"/>
        <scheme val="minor"/>
      </rPr>
      <t xml:space="preserve"> </t>
    </r>
    <r>
      <rPr>
        <sz val="11"/>
        <color rgb="FF000000"/>
        <rFont val="Calibri"/>
        <family val="2"/>
      </rPr>
      <t>Sie auch Ihr Ergebnis.</t>
    </r>
  </si>
  <si>
    <r>
      <t xml:space="preserve">Die </t>
    </r>
    <r>
      <rPr>
        <b/>
        <sz val="11"/>
        <color rgb="FF000000"/>
        <rFont val="Calibri"/>
        <family val="2"/>
      </rPr>
      <t>sonstigen Rückstellungen</t>
    </r>
    <r>
      <rPr>
        <sz val="11"/>
        <color rgb="FF000000"/>
        <rFont val="Calibri"/>
        <family val="2"/>
      </rPr>
      <t xml:space="preserve"> betreffen im Wesentlichen bestehende Garantie-, Haftungs- und Prozessrisiken. Davon betreffen Rückstellungen mit </t>
    </r>
  </si>
  <si>
    <r>
      <t xml:space="preserve">Die </t>
    </r>
    <r>
      <rPr>
        <b/>
        <sz val="11"/>
        <color rgb="FF000000"/>
        <rFont val="Calibri"/>
        <family val="2"/>
      </rPr>
      <t>Umsatzerlöse</t>
    </r>
    <r>
      <rPr>
        <sz val="11"/>
        <color rgb="FF000000"/>
        <rFont val="Calibri"/>
        <family val="2"/>
      </rPr>
      <t xml:space="preserve"> werden zu 95% im Ausland nur in einem Umfang von 5% im Inland erzielt. Der Umsatzsteuersatz beträgt 20%.</t>
    </r>
  </si>
  <si>
    <r>
      <t xml:space="preserve">Die </t>
    </r>
    <r>
      <rPr>
        <b/>
        <sz val="11"/>
        <color rgb="FF000000"/>
        <rFont val="Calibri"/>
        <family val="2"/>
      </rPr>
      <t>Lösch-AG</t>
    </r>
    <r>
      <rPr>
        <sz val="11"/>
        <color rgb="FF000000"/>
        <rFont val="Calibri"/>
        <family val="2"/>
      </rPr>
      <t xml:space="preserve"> plant, den gesamten nach Bildung der Rücklagen verbleibenden </t>
    </r>
    <r>
      <rPr>
        <b/>
        <sz val="11"/>
        <color rgb="FF000000"/>
        <rFont val="Calibri"/>
        <family val="2"/>
      </rPr>
      <t>Bilanzgewinn</t>
    </r>
    <r>
      <rPr>
        <sz val="11"/>
        <color rgb="FF000000"/>
        <rFont val="Calibri"/>
        <family val="2"/>
      </rPr>
      <t xml:space="preserve"> 2024 auszuschütten.</t>
    </r>
  </si>
  <si>
    <r>
      <rPr>
        <b/>
        <sz val="11"/>
        <color rgb="FF000000"/>
        <rFont val="Calibri"/>
        <family val="2"/>
      </rPr>
      <t>Berechnen</t>
    </r>
    <r>
      <rPr>
        <sz val="11"/>
        <color rgb="FF000000"/>
        <rFont val="Calibri"/>
        <family val="2"/>
      </rPr>
      <t xml:space="preserve"> Sie für das Jahr </t>
    </r>
    <r>
      <rPr>
        <b/>
        <sz val="11"/>
        <color rgb="FF000000"/>
        <rFont val="Calibri"/>
        <family val="2"/>
      </rPr>
      <t>2024</t>
    </r>
    <r>
      <rPr>
        <sz val="11"/>
        <color rgb="FF000000"/>
        <rFont val="Calibri"/>
        <family val="2"/>
      </rPr>
      <t xml:space="preserve"> in Bezug auf die </t>
    </r>
    <r>
      <rPr>
        <b/>
        <sz val="11"/>
        <color rgb="FF000000"/>
        <rFont val="Calibri"/>
        <family val="2"/>
      </rPr>
      <t>technischen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Anlagen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und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Maschinen</t>
    </r>
    <r>
      <rPr>
        <sz val="11"/>
        <color rgb="FF000000"/>
        <rFont val="Calibri"/>
        <family val="2"/>
      </rPr>
      <t xml:space="preserve"> den </t>
    </r>
    <r>
      <rPr>
        <b/>
        <sz val="11"/>
        <color rgb="FF000000"/>
        <rFont val="Calibri"/>
        <family val="2"/>
      </rPr>
      <t>Investitionsdeckungsgrad</t>
    </r>
    <r>
      <rPr>
        <sz val="11"/>
        <color rgb="FF000000"/>
        <rFont val="Calibri"/>
        <family val="2"/>
      </rPr>
      <t xml:space="preserve"> sowie den </t>
    </r>
    <r>
      <rPr>
        <b/>
        <sz val="11"/>
        <color rgb="FF000000"/>
        <rFont val="Calibri"/>
        <family val="2"/>
      </rPr>
      <t>Abnutzungsgrad</t>
    </r>
    <r>
      <rPr>
        <sz val="11"/>
        <color rgb="FF000000"/>
        <rFont val="Calibri"/>
        <family val="2"/>
      </rPr>
      <t xml:space="preserve"> </t>
    </r>
  </si>
  <si>
    <r>
      <t xml:space="preserve">als auch die </t>
    </r>
    <r>
      <rPr>
        <b/>
        <sz val="11"/>
        <color rgb="FF000000"/>
        <rFont val="Calibri"/>
        <family val="2"/>
      </rPr>
      <t>durchschnittliche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Nutzungsdauer.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 xml:space="preserve">Beurteilen </t>
    </r>
    <r>
      <rPr>
        <sz val="11"/>
        <color rgb="FF000000"/>
        <rFont val="Calibri"/>
        <family val="2"/>
      </rPr>
      <t>Sie das Investitionsverhalten auf Basis der berechneten Kennzahlen und den weiteren</t>
    </r>
  </si>
  <si>
    <r>
      <t xml:space="preserve">Anlagenspiegel 
</t>
    </r>
    <r>
      <rPr>
        <i/>
        <sz val="11"/>
        <rFont val="Calibri"/>
        <family val="2"/>
      </rPr>
      <t>(stark vereinfacht, alle Angaben in T€)</t>
    </r>
  </si>
  <si>
    <t>hist AK/HK
01.01.2024</t>
  </si>
  <si>
    <t>Zugänge</t>
  </si>
  <si>
    <t>Um-
buchungen</t>
  </si>
  <si>
    <t>Abgänge</t>
  </si>
  <si>
    <t>hist AK/HK
31.12.2024</t>
  </si>
  <si>
    <t>kum. Abschr.
01.01.2024</t>
  </si>
  <si>
    <t>kum. 
Abschr. 
31.12.2024</t>
  </si>
  <si>
    <t>Buchwerte 
01.01.2024</t>
  </si>
  <si>
    <t>Buchwerte 
31.12.2024</t>
  </si>
  <si>
    <t>1.</t>
  </si>
  <si>
    <t>Konzessionen und gewerbliche Schutzrechte,</t>
  </si>
  <si>
    <t>ähnliche Rechte</t>
  </si>
  <si>
    <t>2. geleistete Anzahlungen</t>
  </si>
  <si>
    <t>Summe immat. Vermögensgegenstände</t>
  </si>
  <si>
    <t>Grundstücke, grundstücksgleiche Rechte</t>
  </si>
  <si>
    <t>und Bauten einschließlich der Bauten auf</t>
  </si>
  <si>
    <t>fremden Grundstücken</t>
  </si>
  <si>
    <t>davon Grund</t>
  </si>
  <si>
    <t>2.</t>
  </si>
  <si>
    <t>technische Anlagen und Maschinen</t>
  </si>
  <si>
    <t>3.</t>
  </si>
  <si>
    <t>andere Anlagen, B &amp; GA</t>
  </si>
  <si>
    <t>4.</t>
  </si>
  <si>
    <t>Anlagen in Bau</t>
  </si>
  <si>
    <t>Summe Sachanlagen</t>
  </si>
  <si>
    <t>Anteile an verbundenen Unternehmen</t>
  </si>
  <si>
    <t>Beteiligungen</t>
  </si>
  <si>
    <t>Summe Finanzanlagen</t>
  </si>
  <si>
    <t>Summe Anlagevermögen</t>
  </si>
  <si>
    <t>Nutzungsdauer (lineare Abschreibung)</t>
  </si>
  <si>
    <t xml:space="preserve">Aufgabenstellung 1: </t>
  </si>
  <si>
    <t xml:space="preserve">Aufgabenstellung 2: </t>
  </si>
  <si>
    <t>(6 Punkte)</t>
  </si>
  <si>
    <t>folgender Kostenstruktur (in  €) aus:</t>
  </si>
  <si>
    <t>Flow to Equity (FTE)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</si>
</sst>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  <numFmt numFmtId="166" formatCode="#,##0_ ;\-#,##0\ "/>
    <numFmt numFmtId="167" formatCode="#,##0.00_ ;\-#,##0.00\ "/>
  </numFmts>
  <fonts count="4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rgb="FF0070C0"/>
      <name val="Calibri"/>
      <family val="2"/>
    </font>
    <font>
      <i/>
      <sz val="11"/>
      <color rgb="FF0070C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rgb="FF0070C0"/>
      <name val="Calibri"/>
      <family val="2"/>
    </font>
    <font>
      <i/>
      <sz val="11"/>
      <color theme="0" tint="-0.499984740745262"/>
      <name val="Calibri"/>
      <family val="2"/>
    </font>
    <font>
      <b/>
      <vertAlign val="superscript"/>
      <sz val="11"/>
      <color theme="1"/>
      <name val="Calibri"/>
      <family val="2"/>
    </font>
    <font>
      <i/>
      <vertAlign val="superscript"/>
      <sz val="11"/>
      <color theme="0" tint="-0.499984740745262"/>
      <name val="Calibri"/>
      <family val="2"/>
    </font>
    <font>
      <b/>
      <sz val="11"/>
      <name val="Calibri"/>
      <family val="2"/>
    </font>
    <font>
      <b/>
      <i/>
      <sz val="11"/>
      <color theme="0" tint="-0.499984740745262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i/>
      <sz val="11"/>
      <color rgb="FF80808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808080"/>
      <name val="Calibri"/>
      <family val="2"/>
    </font>
    <font>
      <b/>
      <i/>
      <sz val="11"/>
      <color rgb="FF000000"/>
      <name val="Calibri"/>
      <family val="2"/>
    </font>
    <font>
      <vertAlign val="superscript"/>
      <sz val="11"/>
      <color rgb="FF000000"/>
      <name val="Calibri"/>
      <family val="2"/>
    </font>
    <font>
      <b/>
      <i/>
      <sz val="11"/>
      <color rgb="FF808080"/>
      <name val="Calibri"/>
      <family val="2"/>
    </font>
    <font>
      <i/>
      <sz val="9"/>
      <color rgb="FF808080"/>
      <name val="Calibri"/>
      <family val="2"/>
    </font>
    <font>
      <sz val="9"/>
      <color rgb="FF000000"/>
      <name val="Calibri"/>
      <family val="2"/>
    </font>
    <font>
      <b/>
      <sz val="11"/>
      <color rgb="FFFF0000"/>
      <name val="Calibri"/>
      <family val="2"/>
    </font>
    <font>
      <i/>
      <sz val="11"/>
      <name val="Calibri"/>
      <family val="2"/>
    </font>
    <font>
      <b/>
      <i/>
      <sz val="11"/>
      <color rgb="FF0070C0"/>
      <name val="Calibri"/>
      <family val="2"/>
    </font>
    <font>
      <u val="singleAccounting"/>
      <sz val="11"/>
      <color rgb="FF000000"/>
      <name val="Calibri"/>
      <family val="2"/>
    </font>
    <font>
      <b/>
      <sz val="11"/>
      <color rgb="FF0070C0"/>
      <name val="Calibri Light"/>
      <family val="2"/>
    </font>
    <font>
      <sz val="11"/>
      <color theme="1"/>
      <name val="Aptos Narrow"/>
      <family val="2"/>
    </font>
    <font>
      <i/>
      <sz val="12"/>
      <color rgb="FF0070C0"/>
      <name val="Calibri"/>
      <family val="2"/>
    </font>
    <font>
      <i/>
      <sz val="12"/>
      <name val="Calibri"/>
      <family val="2"/>
    </font>
    <font>
      <sz val="12"/>
      <name val="Calibri"/>
      <family val="2"/>
    </font>
    <font>
      <b/>
      <sz val="14"/>
      <color rgb="FF0070C0"/>
      <name val="Calibri"/>
      <family val="2"/>
    </font>
    <font>
      <b/>
      <sz val="12"/>
      <name val="Calibri"/>
      <family val="2"/>
    </font>
    <font>
      <b/>
      <sz val="14"/>
      <color rgb="FFFF0000"/>
      <name val="Calibri"/>
      <family val="2"/>
    </font>
    <font>
      <i/>
      <u/>
      <sz val="11"/>
      <color rgb="FF808080"/>
      <name val="Calibri"/>
      <family val="2"/>
    </font>
    <font>
      <i/>
      <strike/>
      <sz val="9"/>
      <color rgb="FF000000"/>
      <name val="Calibri"/>
      <family val="2"/>
    </font>
    <font>
      <strike/>
      <sz val="11"/>
      <color rgb="FF000000"/>
      <name val="Calibri"/>
      <family val="2"/>
    </font>
    <font>
      <b/>
      <i/>
      <strike/>
      <sz val="11"/>
      <color theme="0" tint="-0.49998474074526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rgb="FF000000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7">
    <xf numFmtId="0" fontId="0" fillId="0" borderId="0" xfId="0"/>
    <xf numFmtId="0" fontId="7" fillId="0" borderId="33" xfId="0" applyFont="1" applyBorder="1"/>
    <xf numFmtId="0" fontId="3" fillId="0" borderId="0" xfId="0" applyFont="1" applyAlignment="1">
      <alignment horizontal="right"/>
    </xf>
    <xf numFmtId="0" fontId="6" fillId="0" borderId="39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2" fillId="0" borderId="32" xfId="0" applyFont="1" applyBorder="1"/>
    <xf numFmtId="0" fontId="3" fillId="0" borderId="50" xfId="0" applyFont="1" applyBorder="1" applyAlignment="1">
      <alignment horizontal="right"/>
    </xf>
    <xf numFmtId="0" fontId="6" fillId="0" borderId="46" xfId="0" applyFont="1" applyBorder="1" applyAlignment="1">
      <alignment horizontal="right"/>
    </xf>
    <xf numFmtId="0" fontId="2" fillId="0" borderId="36" xfId="0" applyFont="1" applyBorder="1"/>
    <xf numFmtId="0" fontId="3" fillId="0" borderId="38" xfId="0" applyFont="1" applyBorder="1" applyAlignment="1">
      <alignment horizontal="right"/>
    </xf>
    <xf numFmtId="0" fontId="15" fillId="0" borderId="0" xfId="0" applyFont="1"/>
    <xf numFmtId="0" fontId="17" fillId="0" borderId="0" xfId="0" applyFont="1"/>
    <xf numFmtId="0" fontId="17" fillId="0" borderId="36" xfId="0" applyFont="1" applyBorder="1"/>
    <xf numFmtId="0" fontId="15" fillId="0" borderId="39" xfId="0" applyFont="1" applyBorder="1"/>
    <xf numFmtId="0" fontId="18" fillId="0" borderId="33" xfId="0" applyFont="1" applyBorder="1"/>
    <xf numFmtId="0" fontId="15" fillId="0" borderId="33" xfId="0" applyFont="1" applyBorder="1"/>
    <xf numFmtId="0" fontId="15" fillId="0" borderId="50" xfId="0" applyFont="1" applyBorder="1"/>
    <xf numFmtId="0" fontId="7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2" fillId="0" borderId="41" xfId="0" applyFont="1" applyBorder="1"/>
    <xf numFmtId="0" fontId="15" fillId="0" borderId="41" xfId="0" applyFont="1" applyBorder="1"/>
    <xf numFmtId="0" fontId="31" fillId="0" borderId="41" xfId="0" applyFont="1" applyBorder="1" applyAlignment="1">
      <alignment horizontal="right"/>
    </xf>
    <xf numFmtId="0" fontId="17" fillId="0" borderId="28" xfId="0" applyFont="1" applyBorder="1"/>
    <xf numFmtId="0" fontId="15" fillId="0" borderId="34" xfId="0" applyFont="1" applyBorder="1"/>
    <xf numFmtId="14" fontId="17" fillId="0" borderId="34" xfId="0" applyNumberFormat="1" applyFont="1" applyBorder="1" applyAlignment="1">
      <alignment horizontal="right"/>
    </xf>
    <xf numFmtId="0" fontId="17" fillId="0" borderId="34" xfId="0" applyFont="1" applyBorder="1"/>
    <xf numFmtId="14" fontId="17" fillId="0" borderId="56" xfId="0" applyNumberFormat="1" applyFont="1" applyBorder="1" applyAlignment="1">
      <alignment horizontal="right"/>
    </xf>
    <xf numFmtId="0" fontId="17" fillId="0" borderId="33" xfId="0" applyFont="1" applyBorder="1"/>
    <xf numFmtId="0" fontId="17" fillId="0" borderId="54" xfId="0" applyFont="1" applyBorder="1"/>
    <xf numFmtId="3" fontId="15" fillId="0" borderId="0" xfId="0" applyNumberFormat="1" applyFont="1"/>
    <xf numFmtId="0" fontId="15" fillId="0" borderId="54" xfId="0" applyFont="1" applyBorder="1"/>
    <xf numFmtId="3" fontId="15" fillId="0" borderId="39" xfId="0" applyNumberFormat="1" applyFont="1" applyBorder="1"/>
    <xf numFmtId="3" fontId="15" fillId="0" borderId="41" xfId="0" applyNumberFormat="1" applyFont="1" applyBorder="1"/>
    <xf numFmtId="3" fontId="17" fillId="0" borderId="0" xfId="0" applyNumberFormat="1" applyFont="1"/>
    <xf numFmtId="0" fontId="18" fillId="0" borderId="0" xfId="0" applyFont="1" applyAlignment="1">
      <alignment horizontal="left"/>
    </xf>
    <xf numFmtId="3" fontId="18" fillId="0" borderId="41" xfId="0" applyNumberFormat="1" applyFont="1" applyBorder="1" applyAlignment="1">
      <alignment horizontal="left"/>
    </xf>
    <xf numFmtId="3" fontId="18" fillId="0" borderId="47" xfId="0" applyNumberFormat="1" applyFont="1" applyBorder="1" applyAlignment="1">
      <alignment horizontal="left"/>
    </xf>
    <xf numFmtId="3" fontId="17" fillId="0" borderId="39" xfId="0" applyNumberFormat="1" applyFont="1" applyBorder="1"/>
    <xf numFmtId="3" fontId="15" fillId="0" borderId="52" xfId="0" applyNumberFormat="1" applyFont="1" applyBorder="1"/>
    <xf numFmtId="3" fontId="15" fillId="0" borderId="41" xfId="0" applyNumberFormat="1" applyFont="1" applyBorder="1" applyAlignment="1">
      <alignment horizontal="right"/>
    </xf>
    <xf numFmtId="3" fontId="15" fillId="0" borderId="47" xfId="0" applyNumberFormat="1" applyFont="1" applyBorder="1" applyAlignment="1">
      <alignment horizontal="right"/>
    </xf>
    <xf numFmtId="3" fontId="15" fillId="0" borderId="20" xfId="0" applyNumberFormat="1" applyFont="1" applyBorder="1"/>
    <xf numFmtId="0" fontId="16" fillId="0" borderId="0" xfId="0" applyFont="1" applyAlignment="1">
      <alignment horizontal="center"/>
    </xf>
    <xf numFmtId="0" fontId="18" fillId="0" borderId="0" xfId="0" applyFont="1"/>
    <xf numFmtId="3" fontId="18" fillId="0" borderId="0" xfId="0" applyNumberFormat="1" applyFont="1" applyAlignment="1">
      <alignment horizontal="left"/>
    </xf>
    <xf numFmtId="3" fontId="18" fillId="0" borderId="39" xfId="0" applyNumberFormat="1" applyFont="1" applyBorder="1" applyAlignment="1">
      <alignment horizontal="left"/>
    </xf>
    <xf numFmtId="3" fontId="15" fillId="0" borderId="0" xfId="0" applyNumberFormat="1" applyFont="1" applyAlignment="1">
      <alignment horizontal="right"/>
    </xf>
    <xf numFmtId="3" fontId="18" fillId="0" borderId="20" xfId="0" applyNumberFormat="1" applyFont="1" applyBorder="1" applyAlignment="1">
      <alignment horizontal="left"/>
    </xf>
    <xf numFmtId="0" fontId="17" fillId="0" borderId="31" xfId="0" applyFont="1" applyBorder="1"/>
    <xf numFmtId="0" fontId="17" fillId="0" borderId="41" xfId="0" applyFont="1" applyBorder="1"/>
    <xf numFmtId="3" fontId="17" fillId="0" borderId="41" xfId="0" applyNumberFormat="1" applyFont="1" applyBorder="1"/>
    <xf numFmtId="0" fontId="17" fillId="0" borderId="26" xfId="0" applyFont="1" applyBorder="1"/>
    <xf numFmtId="3" fontId="17" fillId="0" borderId="47" xfId="0" applyNumberFormat="1" applyFont="1" applyBorder="1"/>
    <xf numFmtId="0" fontId="15" fillId="0" borderId="40" xfId="0" applyFont="1" applyBorder="1"/>
    <xf numFmtId="0" fontId="15" fillId="0" borderId="43" xfId="0" applyFont="1" applyBorder="1"/>
    <xf numFmtId="3" fontId="17" fillId="0" borderId="43" xfId="0" applyNumberFormat="1" applyFont="1" applyBorder="1"/>
    <xf numFmtId="0" fontId="17" fillId="0" borderId="27" xfId="0" applyFont="1" applyBorder="1"/>
    <xf numFmtId="0" fontId="17" fillId="0" borderId="43" xfId="0" applyFont="1" applyBorder="1"/>
    <xf numFmtId="3" fontId="17" fillId="0" borderId="46" xfId="0" applyNumberFormat="1" applyFont="1" applyBorder="1"/>
    <xf numFmtId="0" fontId="2" fillId="0" borderId="0" xfId="0" applyFont="1"/>
    <xf numFmtId="0" fontId="33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49" fontId="15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5" fillId="0" borderId="0" xfId="0" quotePrefix="1" applyFont="1"/>
    <xf numFmtId="3" fontId="15" fillId="0" borderId="0" xfId="0" applyNumberFormat="1" applyFont="1" applyAlignment="1">
      <alignment horizontal="center"/>
    </xf>
    <xf numFmtId="0" fontId="2" fillId="0" borderId="36" xfId="0" applyFont="1" applyBorder="1" applyAlignment="1">
      <alignment horizontal="left"/>
    </xf>
    <xf numFmtId="0" fontId="34" fillId="0" borderId="37" xfId="0" applyFont="1" applyBorder="1" applyAlignment="1">
      <alignment horizontal="left"/>
    </xf>
    <xf numFmtId="0" fontId="35" fillId="0" borderId="0" xfId="0" applyFont="1" applyAlignment="1">
      <alignment horizontal="right" vertical="center"/>
    </xf>
    <xf numFmtId="0" fontId="34" fillId="0" borderId="40" xfId="0" applyFont="1" applyBorder="1" applyAlignment="1">
      <alignment horizontal="left"/>
    </xf>
    <xf numFmtId="0" fontId="26" fillId="0" borderId="43" xfId="0" applyFont="1" applyBorder="1" applyAlignment="1">
      <alignment horizontal="left"/>
    </xf>
    <xf numFmtId="0" fontId="34" fillId="0" borderId="43" xfId="0" applyFont="1" applyBorder="1" applyAlignment="1">
      <alignment horizontal="left"/>
    </xf>
    <xf numFmtId="0" fontId="15" fillId="0" borderId="36" xfId="0" applyFont="1" applyBorder="1" applyAlignment="1">
      <alignment horizontal="left"/>
    </xf>
    <xf numFmtId="0" fontId="15" fillId="0" borderId="37" xfId="0" applyFont="1" applyBorder="1" applyAlignment="1">
      <alignment horizontal="left"/>
    </xf>
    <xf numFmtId="3" fontId="15" fillId="0" borderId="37" xfId="0" applyNumberFormat="1" applyFont="1" applyBorder="1" applyAlignment="1">
      <alignment horizontal="right"/>
    </xf>
    <xf numFmtId="3" fontId="15" fillId="0" borderId="44" xfId="0" applyNumberFormat="1" applyFont="1" applyBorder="1" applyAlignment="1">
      <alignment horizontal="right"/>
    </xf>
    <xf numFmtId="3" fontId="17" fillId="0" borderId="0" xfId="0" applyNumberFormat="1" applyFont="1" applyAlignment="1">
      <alignment horizontal="center"/>
    </xf>
    <xf numFmtId="0" fontId="15" fillId="0" borderId="31" xfId="0" applyFont="1" applyBorder="1" applyAlignment="1">
      <alignment horizontal="left"/>
    </xf>
    <xf numFmtId="0" fontId="15" fillId="0" borderId="41" xfId="0" applyFont="1" applyBorder="1" applyAlignment="1">
      <alignment horizontal="left"/>
    </xf>
    <xf numFmtId="3" fontId="15" fillId="0" borderId="22" xfId="0" applyNumberFormat="1" applyFont="1" applyBorder="1" applyAlignment="1">
      <alignment horizontal="right"/>
    </xf>
    <xf numFmtId="0" fontId="17" fillId="0" borderId="33" xfId="0" applyFont="1" applyBorder="1" applyAlignment="1">
      <alignment horizontal="left"/>
    </xf>
    <xf numFmtId="0" fontId="17" fillId="0" borderId="0" xfId="0" applyFont="1" applyAlignment="1">
      <alignment horizontal="left"/>
    </xf>
    <xf numFmtId="3" fontId="17" fillId="0" borderId="0" xfId="0" applyNumberFormat="1" applyFont="1" applyAlignment="1">
      <alignment horizontal="right"/>
    </xf>
    <xf numFmtId="3" fontId="17" fillId="0" borderId="45" xfId="0" applyNumberFormat="1" applyFont="1" applyBorder="1" applyAlignment="1">
      <alignment horizontal="right"/>
    </xf>
    <xf numFmtId="0" fontId="15" fillId="0" borderId="33" xfId="0" applyFont="1" applyBorder="1" applyAlignment="1">
      <alignment horizontal="left"/>
    </xf>
    <xf numFmtId="3" fontId="15" fillId="0" borderId="45" xfId="0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0" fontId="17" fillId="0" borderId="29" xfId="0" applyFont="1" applyBorder="1" applyAlignment="1">
      <alignment horizontal="left"/>
    </xf>
    <xf numFmtId="0" fontId="15" fillId="0" borderId="55" xfId="0" applyFont="1" applyBorder="1" applyAlignment="1">
      <alignment horizontal="left"/>
    </xf>
    <xf numFmtId="3" fontId="17" fillId="0" borderId="55" xfId="0" applyNumberFormat="1" applyFont="1" applyBorder="1" applyAlignment="1">
      <alignment horizontal="right"/>
    </xf>
    <xf numFmtId="3" fontId="17" fillId="0" borderId="57" xfId="0" applyNumberFormat="1" applyFont="1" applyBorder="1" applyAlignment="1">
      <alignment horizontal="right"/>
    </xf>
    <xf numFmtId="3" fontId="15" fillId="0" borderId="42" xfId="0" applyNumberFormat="1" applyFont="1" applyBorder="1" applyAlignment="1">
      <alignment horizontal="right"/>
    </xf>
    <xf numFmtId="0" fontId="17" fillId="0" borderId="55" xfId="0" applyFont="1" applyBorder="1" applyAlignment="1">
      <alignment horizontal="left"/>
    </xf>
    <xf numFmtId="0" fontId="17" fillId="0" borderId="40" xfId="0" applyFont="1" applyBorder="1" applyAlignment="1">
      <alignment horizontal="left"/>
    </xf>
    <xf numFmtId="0" fontId="15" fillId="0" borderId="43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7" fillId="0" borderId="38" xfId="0" applyFont="1" applyBorder="1"/>
    <xf numFmtId="3" fontId="15" fillId="0" borderId="33" xfId="0" applyNumberFormat="1" applyFont="1" applyBorder="1"/>
    <xf numFmtId="0" fontId="17" fillId="0" borderId="32" xfId="0" applyFont="1" applyBorder="1"/>
    <xf numFmtId="0" fontId="17" fillId="0" borderId="50" xfId="0" applyFont="1" applyBorder="1"/>
    <xf numFmtId="3" fontId="17" fillId="0" borderId="32" xfId="0" applyNumberFormat="1" applyFont="1" applyBorder="1"/>
    <xf numFmtId="3" fontId="17" fillId="0" borderId="49" xfId="0" applyNumberFormat="1" applyFont="1" applyBorder="1"/>
    <xf numFmtId="3" fontId="17" fillId="0" borderId="50" xfId="0" applyNumberFormat="1" applyFont="1" applyBorder="1"/>
    <xf numFmtId="0" fontId="18" fillId="0" borderId="39" xfId="0" applyFont="1" applyBorder="1"/>
    <xf numFmtId="3" fontId="18" fillId="0" borderId="33" xfId="0" applyNumberFormat="1" applyFont="1" applyBorder="1" applyAlignment="1">
      <alignment horizontal="left"/>
    </xf>
    <xf numFmtId="3" fontId="15" fillId="0" borderId="39" xfId="0" applyNumberFormat="1" applyFont="1" applyBorder="1" applyAlignment="1">
      <alignment horizontal="right"/>
    </xf>
    <xf numFmtId="0" fontId="17" fillId="0" borderId="39" xfId="0" applyFont="1" applyBorder="1"/>
    <xf numFmtId="3" fontId="17" fillId="0" borderId="40" xfId="0" applyNumberFormat="1" applyFont="1" applyBorder="1"/>
    <xf numFmtId="3" fontId="17" fillId="0" borderId="24" xfId="0" applyNumberFormat="1" applyFont="1" applyBorder="1" applyAlignment="1">
      <alignment horizontal="right"/>
    </xf>
    <xf numFmtId="3" fontId="17" fillId="0" borderId="43" xfId="0" applyNumberFormat="1" applyFont="1" applyBorder="1" applyAlignment="1">
      <alignment horizontal="right"/>
    </xf>
    <xf numFmtId="0" fontId="14" fillId="2" borderId="33" xfId="0" applyFont="1" applyFill="1" applyBorder="1" applyAlignment="1" applyProtection="1">
      <alignment horizontal="left"/>
      <protection locked="0"/>
    </xf>
    <xf numFmtId="0" fontId="14" fillId="2" borderId="0" xfId="0" applyFont="1" applyFill="1" applyAlignment="1" applyProtection="1">
      <alignment horizontal="left"/>
      <protection locked="0"/>
    </xf>
    <xf numFmtId="0" fontId="30" fillId="0" borderId="0" xfId="0" applyFont="1"/>
    <xf numFmtId="0" fontId="16" fillId="0" borderId="0" xfId="0" applyFont="1"/>
    <xf numFmtId="0" fontId="16" fillId="0" borderId="0" xfId="0" applyFont="1" applyAlignment="1">
      <alignment horizontal="left"/>
    </xf>
    <xf numFmtId="0" fontId="22" fillId="0" borderId="0" xfId="0" applyFont="1" applyAlignment="1">
      <alignment horizontal="right"/>
    </xf>
    <xf numFmtId="0" fontId="2" fillId="2" borderId="32" xfId="0" applyFont="1" applyFill="1" applyBorder="1" applyProtection="1">
      <protection locked="0"/>
    </xf>
    <xf numFmtId="43" fontId="4" fillId="0" borderId="0" xfId="1" applyFont="1" applyProtection="1">
      <protection locked="0"/>
    </xf>
    <xf numFmtId="0" fontId="4" fillId="0" borderId="0" xfId="0" applyFont="1" applyProtection="1">
      <protection locked="0"/>
    </xf>
    <xf numFmtId="43" fontId="4" fillId="2" borderId="49" xfId="1" applyFont="1" applyFill="1" applyBorder="1" applyProtection="1">
      <protection locked="0"/>
    </xf>
    <xf numFmtId="0" fontId="3" fillId="2" borderId="50" xfId="0" applyFont="1" applyFill="1" applyBorder="1" applyAlignment="1" applyProtection="1">
      <alignment horizontal="right"/>
      <protection locked="0"/>
    </xf>
    <xf numFmtId="0" fontId="4" fillId="0" borderId="0" xfId="0" applyFont="1"/>
    <xf numFmtId="43" fontId="4" fillId="0" borderId="0" xfId="1" applyFont="1" applyProtection="1"/>
    <xf numFmtId="43" fontId="4" fillId="0" borderId="49" xfId="1" applyFont="1" applyBorder="1" applyProtection="1"/>
    <xf numFmtId="43" fontId="4" fillId="0" borderId="36" xfId="1" applyFont="1" applyBorder="1" applyProtection="1"/>
    <xf numFmtId="43" fontId="4" fillId="0" borderId="37" xfId="1" applyFont="1" applyBorder="1" applyProtection="1"/>
    <xf numFmtId="43" fontId="4" fillId="0" borderId="38" xfId="1" applyFont="1" applyBorder="1" applyProtection="1"/>
    <xf numFmtId="43" fontId="4" fillId="0" borderId="0" xfId="1" applyFont="1" applyBorder="1" applyProtection="1"/>
    <xf numFmtId="0" fontId="4" fillId="0" borderId="33" xfId="1" applyNumberFormat="1" applyFont="1" applyBorder="1" applyAlignment="1" applyProtection="1">
      <alignment vertical="center"/>
    </xf>
    <xf numFmtId="43" fontId="4" fillId="0" borderId="39" xfId="1" applyFont="1" applyBorder="1" applyProtection="1"/>
    <xf numFmtId="0" fontId="4" fillId="0" borderId="33" xfId="1" applyNumberFormat="1" applyFont="1" applyBorder="1" applyProtection="1"/>
    <xf numFmtId="0" fontId="5" fillId="0" borderId="36" xfId="1" applyNumberFormat="1" applyFont="1" applyBorder="1" applyAlignment="1" applyProtection="1">
      <alignment horizontal="right" vertical="center"/>
    </xf>
    <xf numFmtId="43" fontId="5" fillId="0" borderId="35" xfId="1" applyFont="1" applyBorder="1" applyAlignment="1" applyProtection="1">
      <alignment horizontal="center" vertical="center"/>
    </xf>
    <xf numFmtId="43" fontId="5" fillId="0" borderId="38" xfId="1" applyFont="1" applyBorder="1" applyAlignment="1" applyProtection="1">
      <alignment horizontal="right" vertical="center"/>
    </xf>
    <xf numFmtId="0" fontId="8" fillId="0" borderId="39" xfId="1" applyNumberFormat="1" applyFont="1" applyBorder="1" applyAlignment="1" applyProtection="1">
      <alignment horizontal="right"/>
    </xf>
    <xf numFmtId="43" fontId="8" fillId="0" borderId="0" xfId="1" applyFont="1" applyBorder="1" applyAlignment="1" applyProtection="1">
      <alignment horizontal="right"/>
    </xf>
    <xf numFmtId="0" fontId="4" fillId="0" borderId="44" xfId="1" applyNumberFormat="1" applyFont="1" applyBorder="1" applyProtection="1"/>
    <xf numFmtId="165" fontId="4" fillId="0" borderId="37" xfId="1" applyNumberFormat="1" applyFont="1" applyBorder="1" applyProtection="1"/>
    <xf numFmtId="165" fontId="4" fillId="0" borderId="35" xfId="1" applyNumberFormat="1" applyFont="1" applyBorder="1" applyProtection="1"/>
    <xf numFmtId="165" fontId="4" fillId="0" borderId="38" xfId="1" applyNumberFormat="1" applyFont="1" applyBorder="1" applyProtection="1"/>
    <xf numFmtId="0" fontId="4" fillId="0" borderId="22" xfId="1" quotePrefix="1" applyNumberFormat="1" applyFont="1" applyBorder="1" applyProtection="1"/>
    <xf numFmtId="165" fontId="4" fillId="0" borderId="41" xfId="1" applyNumberFormat="1" applyFont="1" applyBorder="1" applyProtection="1"/>
    <xf numFmtId="165" fontId="4" fillId="0" borderId="12" xfId="1" applyNumberFormat="1" applyFont="1" applyBorder="1" applyProtection="1"/>
    <xf numFmtId="165" fontId="4" fillId="0" borderId="47" xfId="1" applyNumberFormat="1" applyFont="1" applyBorder="1" applyProtection="1"/>
    <xf numFmtId="0" fontId="4" fillId="0" borderId="23" xfId="1" applyNumberFormat="1" applyFont="1" applyBorder="1" applyProtection="1"/>
    <xf numFmtId="165" fontId="4" fillId="0" borderId="42" xfId="1" applyNumberFormat="1" applyFont="1" applyBorder="1" applyProtection="1"/>
    <xf numFmtId="165" fontId="4" fillId="0" borderId="14" xfId="1" applyNumberFormat="1" applyFont="1" applyBorder="1" applyProtection="1"/>
    <xf numFmtId="165" fontId="4" fillId="0" borderId="48" xfId="1" applyNumberFormat="1" applyFont="1" applyBorder="1" applyProtection="1"/>
    <xf numFmtId="0" fontId="4" fillId="0" borderId="22" xfId="1" applyNumberFormat="1" applyFont="1" applyBorder="1" applyProtection="1"/>
    <xf numFmtId="0" fontId="4" fillId="0" borderId="45" xfId="1" applyNumberFormat="1" applyFont="1" applyBorder="1" applyProtection="1"/>
    <xf numFmtId="165" fontId="4" fillId="0" borderId="0" xfId="1" applyNumberFormat="1" applyFont="1" applyBorder="1" applyProtection="1"/>
    <xf numFmtId="165" fontId="4" fillId="0" borderId="39" xfId="1" applyNumberFormat="1" applyFont="1" applyBorder="1" applyProtection="1"/>
    <xf numFmtId="0" fontId="4" fillId="0" borderId="24" xfId="1" applyNumberFormat="1" applyFont="1" applyFill="1" applyBorder="1" applyProtection="1"/>
    <xf numFmtId="165" fontId="4" fillId="0" borderId="43" xfId="1" applyNumberFormat="1" applyFont="1" applyBorder="1" applyProtection="1"/>
    <xf numFmtId="165" fontId="4" fillId="0" borderId="15" xfId="1" applyNumberFormat="1" applyFont="1" applyBorder="1" applyProtection="1"/>
    <xf numFmtId="165" fontId="4" fillId="0" borderId="46" xfId="1" applyNumberFormat="1" applyFont="1" applyBorder="1" applyProtection="1"/>
    <xf numFmtId="0" fontId="8" fillId="0" borderId="33" xfId="1" applyNumberFormat="1" applyFont="1" applyBorder="1" applyAlignment="1" applyProtection="1">
      <alignment horizontal="left"/>
    </xf>
    <xf numFmtId="43" fontId="4" fillId="0" borderId="32" xfId="1" applyFont="1" applyBorder="1" applyProtection="1"/>
    <xf numFmtId="43" fontId="5" fillId="0" borderId="16" xfId="1" applyFont="1" applyBorder="1" applyAlignment="1" applyProtection="1">
      <alignment horizontal="right"/>
    </xf>
    <xf numFmtId="43" fontId="5" fillId="0" borderId="17" xfId="1" applyFont="1" applyBorder="1" applyAlignment="1" applyProtection="1">
      <alignment horizontal="right"/>
    </xf>
    <xf numFmtId="43" fontId="5" fillId="0" borderId="18" xfId="1" applyFont="1" applyBorder="1" applyAlignment="1" applyProtection="1">
      <alignment horizontal="right"/>
    </xf>
    <xf numFmtId="0" fontId="4" fillId="0" borderId="31" xfId="1" applyNumberFormat="1" applyFont="1" applyBorder="1" applyProtection="1"/>
    <xf numFmtId="165" fontId="4" fillId="0" borderId="11" xfId="1" applyNumberFormat="1" applyFont="1" applyBorder="1" applyProtection="1"/>
    <xf numFmtId="165" fontId="4" fillId="0" borderId="13" xfId="1" applyNumberFormat="1" applyFont="1" applyBorder="1" applyProtection="1"/>
    <xf numFmtId="0" fontId="4" fillId="0" borderId="29" xfId="1" applyNumberFormat="1" applyFont="1" applyBorder="1" applyProtection="1"/>
    <xf numFmtId="165" fontId="4" fillId="0" borderId="6" xfId="1" applyNumberFormat="1" applyFont="1" applyBorder="1" applyProtection="1"/>
    <xf numFmtId="165" fontId="4" fillId="0" borderId="1" xfId="1" applyNumberFormat="1" applyFont="1" applyBorder="1" applyProtection="1"/>
    <xf numFmtId="165" fontId="4" fillId="0" borderId="7" xfId="1" applyNumberFormat="1" applyFont="1" applyBorder="1" applyProtection="1"/>
    <xf numFmtId="0" fontId="4" fillId="0" borderId="30" xfId="1" applyNumberFormat="1" applyFont="1" applyBorder="1" applyProtection="1"/>
    <xf numFmtId="165" fontId="4" fillId="0" borderId="8" xfId="1" applyNumberFormat="1" applyFont="1" applyBorder="1" applyProtection="1"/>
    <xf numFmtId="165" fontId="4" fillId="0" borderId="9" xfId="1" applyNumberFormat="1" applyFont="1" applyBorder="1" applyProtection="1"/>
    <xf numFmtId="165" fontId="4" fillId="0" borderId="10" xfId="1" applyNumberFormat="1" applyFont="1" applyBorder="1" applyProtection="1"/>
    <xf numFmtId="43" fontId="4" fillId="0" borderId="33" xfId="1" applyFont="1" applyBorder="1" applyProtection="1"/>
    <xf numFmtId="43" fontId="4" fillId="0" borderId="0" xfId="1" applyFont="1" applyBorder="1" applyAlignment="1" applyProtection="1">
      <alignment horizontal="right"/>
    </xf>
    <xf numFmtId="0" fontId="14" fillId="0" borderId="33" xfId="1" applyNumberFormat="1" applyFont="1" applyBorder="1" applyProtection="1"/>
    <xf numFmtId="0" fontId="14" fillId="0" borderId="33" xfId="0" applyFont="1" applyBorder="1"/>
    <xf numFmtId="0" fontId="14" fillId="0" borderId="40" xfId="0" applyFont="1" applyBorder="1"/>
    <xf numFmtId="43" fontId="4" fillId="0" borderId="43" xfId="1" applyFont="1" applyBorder="1" applyProtection="1"/>
    <xf numFmtId="0" fontId="13" fillId="0" borderId="0" xfId="0" applyFont="1"/>
    <xf numFmtId="0" fontId="5" fillId="0" borderId="0" xfId="1" quotePrefix="1" applyNumberFormat="1" applyFont="1" applyAlignment="1" applyProtection="1"/>
    <xf numFmtId="0" fontId="4" fillId="0" borderId="0" xfId="1" quotePrefix="1" applyNumberFormat="1" applyFont="1" applyAlignment="1" applyProtection="1"/>
    <xf numFmtId="43" fontId="5" fillId="0" borderId="0" xfId="1" applyFont="1" applyBorder="1" applyProtection="1"/>
    <xf numFmtId="0" fontId="12" fillId="0" borderId="0" xfId="1" applyNumberFormat="1" applyFont="1" applyBorder="1" applyAlignment="1" applyProtection="1">
      <alignment horizontal="right"/>
    </xf>
    <xf numFmtId="166" fontId="12" fillId="0" borderId="0" xfId="1" applyNumberFormat="1" applyFont="1" applyBorder="1" applyProtection="1"/>
    <xf numFmtId="0" fontId="14" fillId="2" borderId="39" xfId="0" applyFont="1" applyFill="1" applyBorder="1" applyAlignment="1" applyProtection="1">
      <alignment horizontal="left"/>
      <protection locked="0"/>
    </xf>
    <xf numFmtId="0" fontId="14" fillId="2" borderId="43" xfId="0" applyFont="1" applyFill="1" applyBorder="1" applyAlignment="1" applyProtection="1">
      <alignment horizontal="left"/>
      <protection locked="0"/>
    </xf>
    <xf numFmtId="0" fontId="14" fillId="2" borderId="38" xfId="0" applyFont="1" applyFill="1" applyBorder="1" applyAlignment="1" applyProtection="1">
      <alignment horizontal="left"/>
      <protection locked="0"/>
    </xf>
    <xf numFmtId="0" fontId="14" fillId="2" borderId="0" xfId="1" applyNumberFormat="1" applyFont="1" applyFill="1" applyBorder="1" applyAlignment="1" applyProtection="1">
      <alignment horizontal="left"/>
      <protection locked="0"/>
    </xf>
    <xf numFmtId="0" fontId="17" fillId="0" borderId="0" xfId="0" applyFont="1" applyAlignment="1" applyProtection="1">
      <alignment horizontal="center"/>
      <protection locked="0"/>
    </xf>
    <xf numFmtId="0" fontId="15" fillId="0" borderId="49" xfId="0" applyFont="1" applyBorder="1"/>
    <xf numFmtId="0" fontId="15" fillId="0" borderId="37" xfId="0" applyFont="1" applyBorder="1"/>
    <xf numFmtId="0" fontId="17" fillId="0" borderId="0" xfId="0" applyFont="1" applyAlignment="1">
      <alignment horizontal="center"/>
    </xf>
    <xf numFmtId="0" fontId="16" fillId="0" borderId="2" xfId="0" applyFont="1" applyBorder="1" applyAlignment="1">
      <alignment horizontal="left"/>
    </xf>
    <xf numFmtId="0" fontId="17" fillId="0" borderId="49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50" xfId="0" applyFont="1" applyBorder="1" applyAlignment="1">
      <alignment horizontal="center"/>
    </xf>
    <xf numFmtId="0" fontId="17" fillId="0" borderId="39" xfId="0" applyFont="1" applyBorder="1" applyAlignment="1">
      <alignment horizontal="center"/>
    </xf>
    <xf numFmtId="0" fontId="15" fillId="0" borderId="45" xfId="0" applyFont="1" applyBorder="1"/>
    <xf numFmtId="165" fontId="15" fillId="0" borderId="0" xfId="1" applyNumberFormat="1" applyFont="1" applyFill="1" applyBorder="1" applyProtection="1"/>
    <xf numFmtId="165" fontId="15" fillId="0" borderId="51" xfId="1" applyNumberFormat="1" applyFont="1" applyFill="1" applyBorder="1" applyProtection="1"/>
    <xf numFmtId="0" fontId="15" fillId="0" borderId="39" xfId="0" applyFont="1" applyBorder="1" applyAlignment="1">
      <alignment horizontal="center"/>
    </xf>
    <xf numFmtId="164" fontId="15" fillId="0" borderId="39" xfId="0" applyNumberFormat="1" applyFont="1" applyBorder="1"/>
    <xf numFmtId="0" fontId="15" fillId="0" borderId="24" xfId="0" applyFont="1" applyBorder="1"/>
    <xf numFmtId="165" fontId="15" fillId="0" borderId="43" xfId="1" applyNumberFormat="1" applyFont="1" applyFill="1" applyBorder="1" applyProtection="1"/>
    <xf numFmtId="165" fontId="15" fillId="0" borderId="15" xfId="1" applyNumberFormat="1" applyFont="1" applyFill="1" applyBorder="1" applyAlignment="1" applyProtection="1">
      <alignment horizontal="right"/>
    </xf>
    <xf numFmtId="0" fontId="15" fillId="0" borderId="46" xfId="0" applyFont="1" applyBorder="1" applyAlignment="1">
      <alignment horizontal="center"/>
    </xf>
    <xf numFmtId="164" fontId="15" fillId="0" borderId="0" xfId="0" applyNumberFormat="1" applyFont="1"/>
    <xf numFmtId="43" fontId="15" fillId="0" borderId="0" xfId="1" applyFont="1" applyFill="1" applyBorder="1" applyProtection="1"/>
    <xf numFmtId="0" fontId="20" fillId="0" borderId="2" xfId="0" applyFont="1" applyBorder="1"/>
    <xf numFmtId="0" fontId="17" fillId="0" borderId="53" xfId="0" applyFont="1" applyBorder="1" applyAlignment="1">
      <alignment horizontal="center"/>
    </xf>
    <xf numFmtId="0" fontId="15" fillId="0" borderId="44" xfId="0" applyFont="1" applyBorder="1"/>
    <xf numFmtId="9" fontId="15" fillId="0" borderId="36" xfId="0" applyNumberFormat="1" applyFont="1" applyBorder="1" applyAlignment="1">
      <alignment horizontal="center"/>
    </xf>
    <xf numFmtId="9" fontId="15" fillId="0" borderId="51" xfId="0" applyNumberFormat="1" applyFont="1" applyBorder="1" applyAlignment="1">
      <alignment horizontal="center"/>
    </xf>
    <xf numFmtId="9" fontId="15" fillId="0" borderId="33" xfId="0" applyNumberFormat="1" applyFont="1" applyBorder="1" applyAlignment="1">
      <alignment horizontal="center"/>
    </xf>
    <xf numFmtId="166" fontId="15" fillId="0" borderId="15" xfId="1" applyNumberFormat="1" applyFont="1" applyFill="1" applyBorder="1" applyAlignment="1" applyProtection="1">
      <alignment horizontal="center"/>
    </xf>
    <xf numFmtId="0" fontId="15" fillId="0" borderId="27" xfId="0" applyFont="1" applyBorder="1"/>
    <xf numFmtId="0" fontId="15" fillId="0" borderId="46" xfId="0" applyFont="1" applyBorder="1"/>
    <xf numFmtId="0" fontId="23" fillId="0" borderId="36" xfId="0" applyFont="1" applyBorder="1"/>
    <xf numFmtId="0" fontId="15" fillId="0" borderId="38" xfId="0" applyFont="1" applyBorder="1"/>
    <xf numFmtId="0" fontId="24" fillId="0" borderId="0" xfId="0" applyFont="1"/>
    <xf numFmtId="0" fontId="16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19" fillId="0" borderId="0" xfId="0" applyFont="1"/>
    <xf numFmtId="0" fontId="19" fillId="0" borderId="0" xfId="0" applyFont="1" applyAlignment="1">
      <alignment horizontal="center"/>
    </xf>
    <xf numFmtId="164" fontId="16" fillId="0" borderId="0" xfId="0" applyNumberFormat="1" applyFont="1"/>
    <xf numFmtId="43" fontId="22" fillId="0" borderId="0" xfId="1" applyFont="1" applyFill="1" applyBorder="1" applyAlignment="1" applyProtection="1">
      <alignment horizontal="right"/>
    </xf>
    <xf numFmtId="165" fontId="22" fillId="0" borderId="0" xfId="1" applyNumberFormat="1" applyFont="1" applyFill="1" applyBorder="1" applyAlignment="1" applyProtection="1">
      <alignment horizontal="center" vertical="center"/>
    </xf>
    <xf numFmtId="0" fontId="22" fillId="0" borderId="0" xfId="0" applyFont="1" applyAlignment="1">
      <alignment horizontal="center" vertical="center"/>
    </xf>
    <xf numFmtId="43" fontId="4" fillId="0" borderId="0" xfId="1" applyFont="1" applyFill="1" applyBorder="1" applyProtection="1">
      <protection locked="0"/>
    </xf>
    <xf numFmtId="0" fontId="7" fillId="2" borderId="33" xfId="1" applyNumberFormat="1" applyFont="1" applyFill="1" applyBorder="1" applyProtection="1">
      <protection locked="0"/>
    </xf>
    <xf numFmtId="43" fontId="18" fillId="0" borderId="0" xfId="1" applyFont="1" applyFill="1" applyBorder="1" applyProtection="1">
      <protection locked="0"/>
    </xf>
    <xf numFmtId="43" fontId="4" fillId="0" borderId="0" xfId="1" applyFont="1" applyFill="1" applyBorder="1" applyProtection="1"/>
    <xf numFmtId="43" fontId="4" fillId="0" borderId="49" xfId="1" applyFont="1" applyFill="1" applyBorder="1" applyProtection="1"/>
    <xf numFmtId="43" fontId="4" fillId="0" borderId="36" xfId="1" applyFont="1" applyFill="1" applyBorder="1" applyProtection="1"/>
    <xf numFmtId="43" fontId="4" fillId="0" borderId="37" xfId="1" applyFont="1" applyFill="1" applyBorder="1" applyProtection="1"/>
    <xf numFmtId="43" fontId="4" fillId="0" borderId="38" xfId="1" applyFont="1" applyFill="1" applyBorder="1" applyProtection="1"/>
    <xf numFmtId="0" fontId="4" fillId="0" borderId="33" xfId="1" applyNumberFormat="1" applyFont="1" applyFill="1" applyBorder="1" applyProtection="1"/>
    <xf numFmtId="43" fontId="4" fillId="0" borderId="39" xfId="1" applyFont="1" applyFill="1" applyBorder="1" applyProtection="1"/>
    <xf numFmtId="43" fontId="4" fillId="0" borderId="33" xfId="1" applyFont="1" applyFill="1" applyBorder="1" applyProtection="1"/>
    <xf numFmtId="14" fontId="4" fillId="0" borderId="0" xfId="1" applyNumberFormat="1" applyFont="1" applyFill="1" applyBorder="1" applyProtection="1"/>
    <xf numFmtId="9" fontId="4" fillId="0" borderId="0" xfId="1" applyNumberFormat="1" applyFont="1" applyFill="1" applyBorder="1" applyProtection="1"/>
    <xf numFmtId="43" fontId="17" fillId="0" borderId="0" xfId="1" applyFont="1" applyFill="1" applyBorder="1" applyAlignment="1" applyProtection="1">
      <alignment horizontal="center"/>
    </xf>
    <xf numFmtId="43" fontId="17" fillId="0" borderId="39" xfId="1" applyFont="1" applyFill="1" applyBorder="1" applyAlignment="1" applyProtection="1">
      <alignment horizontal="center"/>
    </xf>
    <xf numFmtId="49" fontId="17" fillId="0" borderId="4" xfId="1" applyNumberFormat="1" applyFont="1" applyFill="1" applyBorder="1" applyAlignment="1" applyProtection="1">
      <alignment horizontal="center"/>
    </xf>
    <xf numFmtId="49" fontId="17" fillId="0" borderId="25" xfId="1" applyNumberFormat="1" applyFont="1" applyFill="1" applyBorder="1" applyAlignment="1" applyProtection="1">
      <alignment horizontal="center"/>
    </xf>
    <xf numFmtId="167" fontId="4" fillId="0" borderId="9" xfId="1" applyNumberFormat="1" applyFont="1" applyFill="1" applyBorder="1" applyAlignment="1" applyProtection="1">
      <alignment horizontal="center" vertical="center"/>
    </xf>
    <xf numFmtId="167" fontId="4" fillId="0" borderId="0" xfId="1" applyNumberFormat="1" applyFont="1" applyFill="1" applyBorder="1" applyAlignment="1" applyProtection="1">
      <alignment horizontal="center" vertical="center"/>
    </xf>
    <xf numFmtId="167" fontId="4" fillId="0" borderId="39" xfId="1" applyNumberFormat="1" applyFont="1" applyFill="1" applyBorder="1" applyAlignment="1" applyProtection="1">
      <alignment horizontal="center" vertical="center"/>
    </xf>
    <xf numFmtId="0" fontId="17" fillId="0" borderId="4" xfId="1" applyNumberFormat="1" applyFont="1" applyFill="1" applyBorder="1" applyAlignment="1" applyProtection="1">
      <alignment horizontal="center"/>
    </xf>
    <xf numFmtId="43" fontId="4" fillId="0" borderId="9" xfId="1" applyFont="1" applyFill="1" applyBorder="1" applyProtection="1"/>
    <xf numFmtId="167" fontId="4" fillId="0" borderId="9" xfId="1" applyNumberFormat="1" applyFont="1" applyFill="1" applyBorder="1" applyProtection="1"/>
    <xf numFmtId="49" fontId="4" fillId="0" borderId="33" xfId="1" applyNumberFormat="1" applyFont="1" applyFill="1" applyBorder="1" applyProtection="1"/>
    <xf numFmtId="0" fontId="4" fillId="0" borderId="33" xfId="1" quotePrefix="1" applyNumberFormat="1" applyFont="1" applyFill="1" applyBorder="1" applyProtection="1"/>
    <xf numFmtId="0" fontId="14" fillId="0" borderId="33" xfId="1" quotePrefix="1" applyNumberFormat="1" applyFont="1" applyFill="1" applyBorder="1" applyProtection="1"/>
    <xf numFmtId="43" fontId="3" fillId="0" borderId="0" xfId="1" applyFont="1" applyFill="1" applyBorder="1" applyAlignment="1" applyProtection="1">
      <alignment horizontal="right"/>
    </xf>
    <xf numFmtId="43" fontId="3" fillId="0" borderId="39" xfId="1" applyFont="1" applyFill="1" applyBorder="1" applyAlignment="1" applyProtection="1">
      <alignment horizontal="right"/>
    </xf>
    <xf numFmtId="4" fontId="4" fillId="0" borderId="0" xfId="1" applyNumberFormat="1" applyFont="1" applyFill="1" applyBorder="1" applyProtection="1"/>
    <xf numFmtId="43" fontId="4" fillId="0" borderId="40" xfId="1" applyFont="1" applyFill="1" applyBorder="1" applyProtection="1"/>
    <xf numFmtId="43" fontId="4" fillId="0" borderId="43" xfId="1" applyFont="1" applyFill="1" applyBorder="1" applyProtection="1"/>
    <xf numFmtId="43" fontId="4" fillId="0" borderId="46" xfId="1" applyFont="1" applyFill="1" applyBorder="1" applyProtection="1"/>
    <xf numFmtId="43" fontId="4" fillId="0" borderId="0" xfId="1" quotePrefix="1" applyFont="1" applyFill="1" applyBorder="1" applyProtection="1"/>
    <xf numFmtId="43" fontId="18" fillId="0" borderId="0" xfId="1" applyFont="1" applyFill="1" applyBorder="1" applyProtection="1"/>
    <xf numFmtId="43" fontId="16" fillId="0" borderId="0" xfId="1" applyFont="1" applyFill="1" applyBorder="1" applyProtection="1"/>
    <xf numFmtId="165" fontId="3" fillId="0" borderId="0" xfId="1" applyNumberFormat="1" applyFont="1" applyFill="1" applyBorder="1" applyAlignment="1" applyProtection="1">
      <alignment horizontal="center"/>
    </xf>
    <xf numFmtId="1" fontId="16" fillId="0" borderId="0" xfId="1" applyNumberFormat="1" applyFont="1" applyFill="1" applyBorder="1" applyAlignment="1" applyProtection="1">
      <alignment horizontal="center" vertical="center"/>
    </xf>
    <xf numFmtId="1" fontId="16" fillId="0" borderId="0" xfId="1" applyNumberFormat="1" applyFont="1" applyFill="1" applyBorder="1" applyAlignment="1" applyProtection="1">
      <alignment horizontal="center"/>
    </xf>
    <xf numFmtId="1" fontId="22" fillId="0" borderId="0" xfId="1" applyNumberFormat="1" applyFont="1" applyFill="1" applyBorder="1" applyAlignment="1" applyProtection="1">
      <alignment horizontal="center"/>
    </xf>
    <xf numFmtId="165" fontId="27" fillId="0" borderId="0" xfId="1" applyNumberFormat="1" applyFont="1" applyFill="1" applyBorder="1" applyAlignment="1" applyProtection="1">
      <alignment horizontal="center"/>
    </xf>
    <xf numFmtId="43" fontId="17" fillId="0" borderId="0" xfId="1" applyFont="1" applyFill="1" applyBorder="1" applyProtection="1"/>
    <xf numFmtId="49" fontId="4" fillId="0" borderId="33" xfId="1" applyNumberFormat="1" applyFont="1" applyFill="1" applyBorder="1" applyAlignment="1" applyProtection="1">
      <alignment vertical="center"/>
    </xf>
    <xf numFmtId="10" fontId="4" fillId="0" borderId="0" xfId="1" applyNumberFormat="1" applyFont="1" applyFill="1" applyBorder="1" applyProtection="1"/>
    <xf numFmtId="43" fontId="4" fillId="0" borderId="21" xfId="1" applyFont="1" applyFill="1" applyBorder="1" applyProtection="1"/>
    <xf numFmtId="0" fontId="17" fillId="0" borderId="28" xfId="1" applyNumberFormat="1" applyFont="1" applyFill="1" applyBorder="1" applyAlignment="1" applyProtection="1">
      <alignment horizontal="center" vertical="center"/>
    </xf>
    <xf numFmtId="0" fontId="17" fillId="0" borderId="4" xfId="1" applyNumberFormat="1" applyFont="1" applyFill="1" applyBorder="1" applyAlignment="1" applyProtection="1">
      <alignment horizontal="center" vertical="center"/>
    </xf>
    <xf numFmtId="0" fontId="17" fillId="0" borderId="56" xfId="1" applyNumberFormat="1" applyFont="1" applyFill="1" applyBorder="1" applyAlignment="1" applyProtection="1">
      <alignment horizontal="center" vertical="center"/>
    </xf>
    <xf numFmtId="43" fontId="4" fillId="0" borderId="40" xfId="1" applyFont="1" applyFill="1" applyBorder="1" applyAlignment="1" applyProtection="1">
      <alignment vertical="center"/>
    </xf>
    <xf numFmtId="167" fontId="4" fillId="0" borderId="40" xfId="1" applyNumberFormat="1" applyFont="1" applyFill="1" applyBorder="1" applyAlignment="1" applyProtection="1">
      <alignment horizontal="center" vertical="center"/>
    </xf>
    <xf numFmtId="167" fontId="4" fillId="0" borderId="15" xfId="1" applyNumberFormat="1" applyFont="1" applyFill="1" applyBorder="1" applyAlignment="1" applyProtection="1">
      <alignment horizontal="center" vertical="center"/>
    </xf>
    <xf numFmtId="167" fontId="4" fillId="0" borderId="46" xfId="1" applyNumberFormat="1" applyFont="1" applyFill="1" applyBorder="1" applyAlignment="1" applyProtection="1">
      <alignment horizontal="center" vertical="center"/>
    </xf>
    <xf numFmtId="43" fontId="4" fillId="0" borderId="36" xfId="1" applyFont="1" applyFill="1" applyBorder="1" applyAlignment="1" applyProtection="1">
      <alignment vertical="center"/>
    </xf>
    <xf numFmtId="0" fontId="17" fillId="0" borderId="34" xfId="1" applyNumberFormat="1" applyFont="1" applyFill="1" applyBorder="1" applyAlignment="1" applyProtection="1">
      <alignment horizontal="center" vertical="center"/>
    </xf>
    <xf numFmtId="167" fontId="4" fillId="0" borderId="43" xfId="1" applyNumberFormat="1" applyFont="1" applyFill="1" applyBorder="1" applyAlignment="1" applyProtection="1">
      <alignment horizontal="center" vertical="center"/>
    </xf>
    <xf numFmtId="0" fontId="17" fillId="0" borderId="33" xfId="1" applyNumberFormat="1" applyFont="1" applyFill="1" applyBorder="1" applyProtection="1"/>
    <xf numFmtId="49" fontId="4" fillId="0" borderId="33" xfId="1" quotePrefix="1" applyNumberFormat="1" applyFont="1" applyFill="1" applyBorder="1" applyProtection="1"/>
    <xf numFmtId="0" fontId="29" fillId="0" borderId="33" xfId="0" applyFont="1" applyBorder="1"/>
    <xf numFmtId="0" fontId="4" fillId="0" borderId="33" xfId="1" applyNumberFormat="1" applyFont="1" applyFill="1" applyBorder="1" applyAlignment="1" applyProtection="1">
      <alignment vertical="center"/>
    </xf>
    <xf numFmtId="43" fontId="28" fillId="0" borderId="0" xfId="1" applyFont="1" applyFill="1" applyBorder="1" applyAlignment="1" applyProtection="1">
      <alignment horizontal="center" vertical="center"/>
    </xf>
    <xf numFmtId="43" fontId="16" fillId="0" borderId="0" xfId="1" applyFont="1" applyFill="1" applyBorder="1" applyAlignment="1" applyProtection="1">
      <alignment horizontal="left" vertical="center"/>
    </xf>
    <xf numFmtId="165" fontId="28" fillId="0" borderId="0" xfId="1" applyNumberFormat="1" applyFont="1" applyFill="1" applyBorder="1" applyAlignment="1" applyProtection="1">
      <alignment horizontal="center" vertical="center"/>
    </xf>
    <xf numFmtId="165" fontId="4" fillId="0" borderId="0" xfId="1" applyNumberFormat="1" applyFont="1" applyFill="1" applyBorder="1" applyProtection="1"/>
    <xf numFmtId="165" fontId="19" fillId="0" borderId="0" xfId="1" applyNumberFormat="1" applyFont="1" applyFill="1" applyBorder="1" applyAlignment="1" applyProtection="1">
      <alignment horizontal="center" vertical="center"/>
    </xf>
    <xf numFmtId="165" fontId="17" fillId="0" borderId="0" xfId="1" applyNumberFormat="1" applyFont="1" applyFill="1" applyBorder="1" applyAlignment="1" applyProtection="1">
      <alignment horizontal="center" vertical="center"/>
    </xf>
    <xf numFmtId="0" fontId="7" fillId="0" borderId="0" xfId="0" applyFont="1"/>
    <xf numFmtId="0" fontId="7" fillId="0" borderId="0" xfId="1" applyNumberFormat="1" applyFont="1" applyFill="1" applyBorder="1" applyProtection="1"/>
    <xf numFmtId="43" fontId="7" fillId="0" borderId="0" xfId="1" applyFont="1" applyFill="1" applyBorder="1" applyProtection="1"/>
    <xf numFmtId="43" fontId="19" fillId="0" borderId="0" xfId="1" applyFont="1" applyFill="1" applyBorder="1" applyProtection="1"/>
    <xf numFmtId="0" fontId="14" fillId="0" borderId="0" xfId="1" applyNumberFormat="1" applyFont="1" applyFill="1" applyBorder="1" applyProtection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4" fillId="0" borderId="0" xfId="1" quotePrefix="1" applyNumberFormat="1" applyFont="1" applyFill="1" applyBorder="1" applyAlignment="1" applyProtection="1"/>
    <xf numFmtId="0" fontId="7" fillId="2" borderId="33" xfId="0" applyFont="1" applyFill="1" applyBorder="1" applyProtection="1">
      <protection locked="0"/>
    </xf>
    <xf numFmtId="0" fontId="7" fillId="2" borderId="36" xfId="0" applyFont="1" applyFill="1" applyBorder="1" applyProtection="1">
      <protection locked="0"/>
    </xf>
    <xf numFmtId="0" fontId="7" fillId="3" borderId="36" xfId="0" applyFont="1" applyFill="1" applyBorder="1" applyProtection="1">
      <protection locked="0"/>
    </xf>
    <xf numFmtId="0" fontId="15" fillId="3" borderId="37" xfId="0" applyFont="1" applyFill="1" applyBorder="1" applyProtection="1">
      <protection locked="0"/>
    </xf>
    <xf numFmtId="0" fontId="7" fillId="3" borderId="37" xfId="0" applyFont="1" applyFill="1" applyBorder="1" applyProtection="1">
      <protection locked="0"/>
    </xf>
    <xf numFmtId="0" fontId="15" fillId="3" borderId="38" xfId="0" applyFont="1" applyFill="1" applyBorder="1" applyProtection="1">
      <protection locked="0"/>
    </xf>
    <xf numFmtId="0" fontId="15" fillId="3" borderId="33" xfId="0" applyFont="1" applyFill="1" applyBorder="1" applyProtection="1">
      <protection locked="0"/>
    </xf>
    <xf numFmtId="0" fontId="15" fillId="3" borderId="0" xfId="0" applyFont="1" applyFill="1" applyProtection="1">
      <protection locked="0"/>
    </xf>
    <xf numFmtId="0" fontId="15" fillId="3" borderId="39" xfId="0" applyFont="1" applyFill="1" applyBorder="1" applyProtection="1">
      <protection locked="0"/>
    </xf>
    <xf numFmtId="0" fontId="14" fillId="3" borderId="33" xfId="0" applyFont="1" applyFill="1" applyBorder="1" applyProtection="1">
      <protection locked="0"/>
    </xf>
    <xf numFmtId="0" fontId="18" fillId="3" borderId="39" xfId="0" applyFont="1" applyFill="1" applyBorder="1" applyAlignment="1" applyProtection="1">
      <alignment horizontal="right"/>
      <protection locked="0"/>
    </xf>
    <xf numFmtId="0" fontId="15" fillId="3" borderId="33" xfId="0" applyFont="1" applyFill="1" applyBorder="1" applyAlignment="1" applyProtection="1">
      <alignment vertical="center"/>
      <protection locked="0"/>
    </xf>
    <xf numFmtId="0" fontId="15" fillId="3" borderId="33" xfId="0" applyFont="1" applyFill="1" applyBorder="1" applyAlignment="1" applyProtection="1">
      <alignment vertical="top"/>
      <protection locked="0"/>
    </xf>
    <xf numFmtId="0" fontId="7" fillId="2" borderId="36" xfId="1" applyNumberFormat="1" applyFont="1" applyFill="1" applyBorder="1" applyProtection="1">
      <protection locked="0"/>
    </xf>
    <xf numFmtId="0" fontId="14" fillId="2" borderId="36" xfId="0" applyFont="1" applyFill="1" applyBorder="1" applyAlignment="1" applyProtection="1">
      <alignment horizontal="left"/>
      <protection locked="0"/>
    </xf>
    <xf numFmtId="0" fontId="14" fillId="2" borderId="40" xfId="0" applyFont="1" applyFill="1" applyBorder="1" applyAlignment="1" applyProtection="1">
      <alignment horizontal="left"/>
      <protection locked="0"/>
    </xf>
    <xf numFmtId="0" fontId="14" fillId="2" borderId="37" xfId="0" applyFont="1" applyFill="1" applyBorder="1" applyAlignment="1" applyProtection="1">
      <alignment horizontal="left"/>
      <protection locked="0"/>
    </xf>
    <xf numFmtId="0" fontId="14" fillId="2" borderId="46" xfId="0" applyFont="1" applyFill="1" applyBorder="1" applyAlignment="1" applyProtection="1">
      <alignment horizontal="left"/>
      <protection locked="0"/>
    </xf>
    <xf numFmtId="0" fontId="37" fillId="0" borderId="0" xfId="0" applyFont="1" applyAlignment="1">
      <alignment horizontal="center" vertical="center"/>
    </xf>
    <xf numFmtId="0" fontId="18" fillId="3" borderId="39" xfId="0" applyFont="1" applyFill="1" applyBorder="1" applyAlignment="1" applyProtection="1">
      <alignment horizontal="right" vertical="top"/>
      <protection locked="0"/>
    </xf>
    <xf numFmtId="0" fontId="14" fillId="2" borderId="40" xfId="1" applyNumberFormat="1" applyFont="1" applyFill="1" applyBorder="1" applyAlignment="1" applyProtection="1">
      <alignment horizontal="left"/>
      <protection locked="0"/>
    </xf>
    <xf numFmtId="0" fontId="2" fillId="2" borderId="36" xfId="0" applyFont="1" applyFill="1" applyBorder="1" applyProtection="1">
      <protection locked="0"/>
    </xf>
    <xf numFmtId="43" fontId="4" fillId="2" borderId="37" xfId="1" applyFont="1" applyFill="1" applyBorder="1" applyProtection="1">
      <protection locked="0"/>
    </xf>
    <xf numFmtId="0" fontId="3" fillId="2" borderId="38" xfId="0" applyFont="1" applyFill="1" applyBorder="1" applyAlignment="1" applyProtection="1">
      <alignment horizontal="right"/>
      <protection locked="0"/>
    </xf>
    <xf numFmtId="0" fontId="14" fillId="2" borderId="36" xfId="1" applyNumberFormat="1" applyFont="1" applyFill="1" applyBorder="1" applyAlignment="1" applyProtection="1">
      <alignment horizontal="left"/>
      <protection locked="0"/>
    </xf>
    <xf numFmtId="0" fontId="14" fillId="2" borderId="37" xfId="1" applyNumberFormat="1" applyFont="1" applyFill="1" applyBorder="1" applyAlignment="1" applyProtection="1">
      <alignment horizontal="left"/>
      <protection locked="0"/>
    </xf>
    <xf numFmtId="0" fontId="14" fillId="2" borderId="38" xfId="1" applyNumberFormat="1" applyFont="1" applyFill="1" applyBorder="1" applyAlignment="1" applyProtection="1">
      <alignment horizontal="left"/>
      <protection locked="0"/>
    </xf>
    <xf numFmtId="0" fontId="14" fillId="2" borderId="33" xfId="1" applyNumberFormat="1" applyFont="1" applyFill="1" applyBorder="1" applyAlignment="1" applyProtection="1">
      <alignment horizontal="left"/>
      <protection locked="0"/>
    </xf>
    <xf numFmtId="0" fontId="14" fillId="2" borderId="39" xfId="1" applyNumberFormat="1" applyFont="1" applyFill="1" applyBorder="1" applyAlignment="1" applyProtection="1">
      <alignment horizontal="left"/>
      <protection locked="0"/>
    </xf>
    <xf numFmtId="0" fontId="14" fillId="2" borderId="43" xfId="1" applyNumberFormat="1" applyFont="1" applyFill="1" applyBorder="1" applyAlignment="1" applyProtection="1">
      <alignment horizontal="left"/>
      <protection locked="0"/>
    </xf>
    <xf numFmtId="0" fontId="14" fillId="2" borderId="46" xfId="1" applyNumberFormat="1" applyFont="1" applyFill="1" applyBorder="1" applyAlignment="1" applyProtection="1">
      <alignment horizontal="left"/>
      <protection locked="0"/>
    </xf>
    <xf numFmtId="0" fontId="15" fillId="2" borderId="37" xfId="0" applyFont="1" applyFill="1" applyBorder="1" applyProtection="1">
      <protection locked="0"/>
    </xf>
    <xf numFmtId="0" fontId="38" fillId="0" borderId="0" xfId="0" applyFont="1"/>
    <xf numFmtId="0" fontId="39" fillId="0" borderId="0" xfId="0" applyFont="1"/>
    <xf numFmtId="0" fontId="40" fillId="0" borderId="0" xfId="1" applyNumberFormat="1" applyFont="1" applyBorder="1" applyAlignment="1" applyProtection="1">
      <alignment horizontal="right"/>
    </xf>
    <xf numFmtId="0" fontId="2" fillId="0" borderId="32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35" fillId="0" borderId="37" xfId="0" applyFont="1" applyBorder="1" applyAlignment="1">
      <alignment horizontal="right" vertical="center"/>
    </xf>
    <xf numFmtId="0" fontId="35" fillId="0" borderId="43" xfId="0" applyFont="1" applyBorder="1" applyAlignment="1">
      <alignment horizontal="right" vertical="center"/>
    </xf>
    <xf numFmtId="0" fontId="35" fillId="0" borderId="44" xfId="0" applyFont="1" applyBorder="1" applyAlignment="1">
      <alignment horizontal="right" vertical="center"/>
    </xf>
    <xf numFmtId="0" fontId="35" fillId="0" borderId="24" xfId="0" applyFont="1" applyBorder="1" applyAlignment="1">
      <alignment horizontal="right" vertical="center"/>
    </xf>
    <xf numFmtId="0" fontId="17" fillId="0" borderId="3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34" fillId="0" borderId="36" xfId="0" applyFont="1" applyBorder="1" applyAlignment="1">
      <alignment horizontal="left" vertical="center" wrapText="1"/>
    </xf>
    <xf numFmtId="0" fontId="34" fillId="0" borderId="38" xfId="0" applyFont="1" applyBorder="1" applyAlignment="1">
      <alignment horizontal="left" vertical="center"/>
    </xf>
    <xf numFmtId="0" fontId="34" fillId="0" borderId="33" xfId="0" applyFont="1" applyBorder="1" applyAlignment="1">
      <alignment horizontal="left" vertical="center"/>
    </xf>
    <xf numFmtId="0" fontId="34" fillId="0" borderId="39" xfId="0" applyFont="1" applyBorder="1" applyAlignment="1">
      <alignment horizontal="left" vertical="center"/>
    </xf>
    <xf numFmtId="0" fontId="34" fillId="0" borderId="40" xfId="0" applyFont="1" applyBorder="1" applyAlignment="1">
      <alignment horizontal="left" vertical="center"/>
    </xf>
    <xf numFmtId="0" fontId="34" fillId="0" borderId="46" xfId="0" applyFont="1" applyBorder="1" applyAlignment="1">
      <alignment horizontal="left" vertical="center"/>
    </xf>
    <xf numFmtId="0" fontId="17" fillId="0" borderId="36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wrapText="1"/>
    </xf>
    <xf numFmtId="0" fontId="17" fillId="0" borderId="39" xfId="0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167" fontId="4" fillId="0" borderId="40" xfId="1" applyNumberFormat="1" applyFont="1" applyFill="1" applyBorder="1" applyAlignment="1" applyProtection="1">
      <alignment horizontal="center" vertical="center"/>
    </xf>
    <xf numFmtId="167" fontId="4" fillId="0" borderId="43" xfId="1" applyNumberFormat="1" applyFont="1" applyFill="1" applyBorder="1" applyAlignment="1" applyProtection="1">
      <alignment horizontal="center" vertical="center"/>
    </xf>
    <xf numFmtId="167" fontId="4" fillId="0" borderId="27" xfId="1" applyNumberFormat="1" applyFont="1" applyFill="1" applyBorder="1" applyAlignment="1" applyProtection="1">
      <alignment horizontal="center" vertical="center"/>
    </xf>
    <xf numFmtId="167" fontId="4" fillId="0" borderId="46" xfId="1" applyNumberFormat="1" applyFont="1" applyFill="1" applyBorder="1" applyAlignment="1" applyProtection="1">
      <alignment horizontal="center" vertical="center"/>
    </xf>
    <xf numFmtId="49" fontId="4" fillId="0" borderId="33" xfId="1" applyNumberFormat="1" applyFont="1" applyFill="1" applyBorder="1" applyProtection="1"/>
    <xf numFmtId="49" fontId="15" fillId="0" borderId="0" xfId="1" applyNumberFormat="1" applyFont="1" applyFill="1" applyBorder="1" applyProtection="1"/>
    <xf numFmtId="49" fontId="7" fillId="0" borderId="33" xfId="1" applyNumberFormat="1" applyFont="1" applyFill="1" applyBorder="1" applyProtection="1"/>
    <xf numFmtId="49" fontId="7" fillId="0" borderId="0" xfId="1" applyNumberFormat="1" applyFont="1" applyFill="1" applyBorder="1" applyProtection="1"/>
    <xf numFmtId="49" fontId="17" fillId="0" borderId="3" xfId="1" quotePrefix="1" applyNumberFormat="1" applyFont="1" applyFill="1" applyBorder="1" applyAlignment="1" applyProtection="1">
      <alignment horizontal="center"/>
    </xf>
    <xf numFmtId="49" fontId="17" fillId="0" borderId="4" xfId="1" applyNumberFormat="1" applyFont="1" applyFill="1" applyBorder="1" applyAlignment="1" applyProtection="1">
      <alignment horizontal="center"/>
    </xf>
    <xf numFmtId="14" fontId="17" fillId="0" borderId="4" xfId="1" quotePrefix="1" applyNumberFormat="1" applyFont="1" applyFill="1" applyBorder="1" applyAlignment="1" applyProtection="1">
      <alignment horizontal="center"/>
    </xf>
    <xf numFmtId="43" fontId="17" fillId="0" borderId="5" xfId="1" applyFont="1" applyFill="1" applyBorder="1" applyAlignment="1" applyProtection="1">
      <alignment horizontal="center"/>
    </xf>
    <xf numFmtId="167" fontId="4" fillId="0" borderId="8" xfId="1" applyNumberFormat="1" applyFont="1" applyFill="1" applyBorder="1" applyAlignment="1" applyProtection="1">
      <alignment horizontal="center" vertical="center"/>
    </xf>
    <xf numFmtId="167" fontId="4" fillId="0" borderId="9" xfId="1" applyNumberFormat="1" applyFont="1" applyFill="1" applyBorder="1" applyAlignment="1" applyProtection="1">
      <alignment horizontal="center" vertical="center"/>
    </xf>
    <xf numFmtId="167" fontId="4" fillId="0" borderId="10" xfId="1" applyNumberFormat="1" applyFont="1" applyFill="1" applyBorder="1" applyAlignment="1" applyProtection="1">
      <alignment horizontal="center" vertical="center"/>
    </xf>
    <xf numFmtId="0" fontId="17" fillId="0" borderId="28" xfId="1" applyNumberFormat="1" applyFont="1" applyFill="1" applyBorder="1" applyAlignment="1" applyProtection="1">
      <alignment horizontal="center"/>
    </xf>
    <xf numFmtId="0" fontId="17" fillId="0" borderId="19" xfId="1" applyNumberFormat="1" applyFont="1" applyFill="1" applyBorder="1" applyAlignment="1" applyProtection="1">
      <alignment horizontal="center"/>
    </xf>
    <xf numFmtId="0" fontId="17" fillId="0" borderId="25" xfId="1" applyNumberFormat="1" applyFont="1" applyFill="1" applyBorder="1" applyAlignment="1" applyProtection="1">
      <alignment horizontal="center"/>
    </xf>
    <xf numFmtId="0" fontId="17" fillId="0" borderId="56" xfId="1" applyNumberFormat="1" applyFont="1" applyFill="1" applyBorder="1" applyAlignment="1" applyProtection="1">
      <alignment horizontal="center"/>
    </xf>
    <xf numFmtId="43" fontId="17" fillId="0" borderId="32" xfId="1" applyFont="1" applyFill="1" applyBorder="1" applyAlignment="1" applyProtection="1">
      <alignment horizontal="center" vertical="center"/>
    </xf>
    <xf numFmtId="43" fontId="17" fillId="0" borderId="49" xfId="1" applyFont="1" applyFill="1" applyBorder="1" applyAlignment="1" applyProtection="1">
      <alignment horizontal="center" vertical="center"/>
    </xf>
    <xf numFmtId="43" fontId="17" fillId="0" borderId="50" xfId="1" applyFont="1" applyFill="1" applyBorder="1" applyAlignment="1" applyProtection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52</xdr:row>
      <xdr:rowOff>114299</xdr:rowOff>
    </xdr:from>
    <xdr:to>
      <xdr:col>14</xdr:col>
      <xdr:colOff>781050</xdr:colOff>
      <xdr:row>54</xdr:row>
      <xdr:rowOff>133350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5525" y="10115549"/>
          <a:ext cx="3105150" cy="381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323850</xdr:colOff>
      <xdr:row>52</xdr:row>
      <xdr:rowOff>104775</xdr:rowOff>
    </xdr:from>
    <xdr:to>
      <xdr:col>20</xdr:col>
      <xdr:colOff>742950</xdr:colOff>
      <xdr:row>54</xdr:row>
      <xdr:rowOff>142875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1675" y="10106025"/>
          <a:ext cx="46101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66675</xdr:colOff>
      <xdr:row>55</xdr:row>
      <xdr:rowOff>19050</xdr:rowOff>
    </xdr:from>
    <xdr:to>
      <xdr:col>17</xdr:col>
      <xdr:colOff>704850</xdr:colOff>
      <xdr:row>57</xdr:row>
      <xdr:rowOff>47625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5050" y="10572750"/>
          <a:ext cx="55340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47625</xdr:colOff>
      <xdr:row>57</xdr:row>
      <xdr:rowOff>133350</xdr:rowOff>
    </xdr:from>
    <xdr:to>
      <xdr:col>17</xdr:col>
      <xdr:colOff>714375</xdr:colOff>
      <xdr:row>59</xdr:row>
      <xdr:rowOff>161925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11068050"/>
          <a:ext cx="55626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28575</xdr:colOff>
      <xdr:row>26</xdr:row>
      <xdr:rowOff>142875</xdr:rowOff>
    </xdr:from>
    <xdr:to>
      <xdr:col>16</xdr:col>
      <xdr:colOff>666750</xdr:colOff>
      <xdr:row>28</xdr:row>
      <xdr:rowOff>152400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2225" y="5019675"/>
          <a:ext cx="440055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385995</xdr:colOff>
      <xdr:row>55</xdr:row>
      <xdr:rowOff>17462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16995" cy="10058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406399</xdr:colOff>
      <xdr:row>28</xdr:row>
      <xdr:rowOff>53975</xdr:rowOff>
    </xdr:from>
    <xdr:to>
      <xdr:col>3</xdr:col>
      <xdr:colOff>438149</xdr:colOff>
      <xdr:row>34</xdr:row>
      <xdr:rowOff>123886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DC976AC-6DD5-445D-9E59-1A9878A5D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4" y="5321300"/>
          <a:ext cx="2308225" cy="1212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V738"/>
  <sheetViews>
    <sheetView showGridLines="0" tabSelected="1" workbookViewId="0">
      <selection activeCell="O14" sqref="O14"/>
    </sheetView>
  </sheetViews>
  <sheetFormatPr baseColWidth="10" defaultColWidth="11" defaultRowHeight="14.4" x14ac:dyDescent="0.3"/>
  <cols>
    <col min="1" max="1" width="1.33203125" style="10" customWidth="1"/>
    <col min="2" max="2" width="3" style="10" customWidth="1"/>
    <col min="3" max="3" width="31.33203125" style="10" customWidth="1"/>
    <col min="4" max="5" width="10.88671875" style="10" bestFit="1" customWidth="1"/>
    <col min="6" max="6" width="4.109375" style="10" customWidth="1"/>
    <col min="7" max="7" width="32.44140625" style="10" customWidth="1"/>
    <col min="8" max="8" width="11" style="10"/>
    <col min="9" max="9" width="16" style="10" customWidth="1"/>
    <col min="10" max="10" width="8.21875" style="10" customWidth="1"/>
    <col min="11" max="11" width="3.88671875" style="18" customWidth="1"/>
    <col min="12" max="12" width="5.33203125" style="18" customWidth="1"/>
    <col min="13" max="20" width="11" style="18"/>
    <col min="21" max="21" width="25.77734375" style="18" customWidth="1"/>
    <col min="22" max="22" width="2.77734375" style="87" customWidth="1"/>
    <col min="23" max="23" width="3.88671875" style="103" customWidth="1"/>
    <col min="24" max="100" width="11" style="10"/>
    <col min="101" max="16384" width="11" style="18"/>
  </cols>
  <sheetData>
    <row r="1" spans="2:23" s="10" customFormat="1" ht="5.25" customHeight="1" thickBot="1" x14ac:dyDescent="0.35">
      <c r="V1" s="87"/>
      <c r="W1" s="103"/>
    </row>
    <row r="2" spans="2:23" ht="14.25" customHeight="1" x14ac:dyDescent="0.3">
      <c r="B2" s="19" t="s">
        <v>123</v>
      </c>
      <c r="C2" s="20"/>
      <c r="D2" s="20"/>
      <c r="E2" s="20"/>
      <c r="F2" s="20"/>
      <c r="G2" s="20"/>
      <c r="H2" s="20"/>
      <c r="I2" s="21" t="s">
        <v>124</v>
      </c>
      <c r="K2" s="312" t="s">
        <v>67</v>
      </c>
      <c r="L2" s="313"/>
      <c r="M2" s="313"/>
      <c r="N2" s="314"/>
      <c r="O2" s="313"/>
      <c r="P2" s="313"/>
      <c r="Q2" s="313"/>
      <c r="R2" s="313"/>
      <c r="S2" s="313"/>
      <c r="T2" s="313"/>
      <c r="U2" s="315"/>
      <c r="V2" s="122"/>
    </row>
    <row r="3" spans="2:23" x14ac:dyDescent="0.3">
      <c r="K3" s="316" t="s">
        <v>217</v>
      </c>
      <c r="L3" s="317"/>
      <c r="M3" s="317"/>
      <c r="N3" s="317"/>
      <c r="O3" s="317"/>
      <c r="P3" s="317"/>
      <c r="Q3" s="317"/>
      <c r="R3" s="317"/>
      <c r="S3" s="317"/>
      <c r="T3" s="317"/>
      <c r="U3" s="318"/>
    </row>
    <row r="4" spans="2:23" ht="15" thickBot="1" x14ac:dyDescent="0.35">
      <c r="B4" s="10" t="s">
        <v>218</v>
      </c>
      <c r="K4" s="316" t="s">
        <v>219</v>
      </c>
      <c r="L4" s="317"/>
      <c r="M4" s="317"/>
      <c r="N4" s="317"/>
      <c r="O4" s="317"/>
      <c r="P4" s="317"/>
      <c r="Q4" s="317"/>
      <c r="R4" s="317"/>
      <c r="S4" s="317"/>
      <c r="T4" s="317"/>
      <c r="U4" s="320" t="s">
        <v>125</v>
      </c>
    </row>
    <row r="5" spans="2:23" x14ac:dyDescent="0.3">
      <c r="B5" s="10" t="s">
        <v>126</v>
      </c>
      <c r="K5" s="324"/>
      <c r="L5" s="326"/>
      <c r="M5" s="326"/>
      <c r="N5" s="326"/>
      <c r="O5" s="326"/>
      <c r="P5" s="326"/>
      <c r="Q5" s="326"/>
      <c r="R5" s="326"/>
      <c r="S5" s="326"/>
      <c r="T5" s="326"/>
      <c r="U5" s="195"/>
      <c r="V5" s="122"/>
    </row>
    <row r="6" spans="2:23" x14ac:dyDescent="0.3">
      <c r="B6" s="10" t="s">
        <v>127</v>
      </c>
      <c r="C6" s="121"/>
      <c r="K6" s="119"/>
      <c r="L6" s="120"/>
      <c r="M6" s="120"/>
      <c r="N6" s="120"/>
      <c r="O6" s="120"/>
      <c r="P6" s="120"/>
      <c r="Q6" s="120"/>
      <c r="R6" s="120"/>
      <c r="S6" s="120"/>
      <c r="T6" s="120"/>
      <c r="U6" s="193"/>
      <c r="V6" s="122"/>
    </row>
    <row r="7" spans="2:23" ht="15" thickBot="1" x14ac:dyDescent="0.35">
      <c r="K7" s="119"/>
      <c r="L7" s="120"/>
      <c r="M7" s="120"/>
      <c r="N7" s="120"/>
      <c r="O7" s="120"/>
      <c r="P7" s="120"/>
      <c r="Q7" s="120"/>
      <c r="R7" s="120"/>
      <c r="S7" s="120"/>
      <c r="T7" s="120"/>
      <c r="U7" s="193"/>
    </row>
    <row r="8" spans="2:23" ht="16.2" thickBot="1" x14ac:dyDescent="0.35">
      <c r="B8" s="345" t="s">
        <v>128</v>
      </c>
      <c r="C8" s="346"/>
      <c r="D8" s="346"/>
      <c r="E8" s="346"/>
      <c r="F8" s="346"/>
      <c r="G8" s="346"/>
      <c r="H8" s="346"/>
      <c r="I8" s="347"/>
      <c r="K8" s="119"/>
      <c r="L8" s="120"/>
      <c r="M8" s="120"/>
      <c r="N8" s="120"/>
      <c r="O8" s="120"/>
      <c r="P8" s="120"/>
      <c r="Q8" s="120"/>
      <c r="R8" s="120"/>
      <c r="S8" s="120"/>
      <c r="T8" s="120"/>
      <c r="U8" s="193"/>
    </row>
    <row r="9" spans="2:23" x14ac:dyDescent="0.3">
      <c r="B9" s="22" t="s">
        <v>129</v>
      </c>
      <c r="C9" s="23"/>
      <c r="D9" s="24">
        <v>45657</v>
      </c>
      <c r="E9" s="24">
        <v>45291</v>
      </c>
      <c r="F9" s="25" t="s">
        <v>130</v>
      </c>
      <c r="G9" s="25"/>
      <c r="H9" s="24">
        <v>45657</v>
      </c>
      <c r="I9" s="26">
        <v>45291</v>
      </c>
      <c r="K9" s="119"/>
      <c r="L9" s="120"/>
      <c r="M9" s="120"/>
      <c r="N9" s="120"/>
      <c r="O9" s="120"/>
      <c r="P9" s="120"/>
      <c r="Q9" s="120"/>
      <c r="R9" s="120"/>
      <c r="S9" s="120"/>
      <c r="T9" s="120"/>
      <c r="U9" s="193"/>
      <c r="V9" s="123"/>
    </row>
    <row r="10" spans="2:23" x14ac:dyDescent="0.3">
      <c r="B10" s="27" t="s">
        <v>131</v>
      </c>
      <c r="C10" s="11" t="s">
        <v>132</v>
      </c>
      <c r="F10" s="28" t="s">
        <v>133</v>
      </c>
      <c r="G10" s="11" t="s">
        <v>134</v>
      </c>
      <c r="I10" s="13"/>
      <c r="K10" s="119"/>
      <c r="L10" s="120"/>
      <c r="M10" s="120"/>
      <c r="N10" s="120"/>
      <c r="O10" s="120"/>
      <c r="P10" s="120"/>
      <c r="Q10" s="120"/>
      <c r="R10" s="120"/>
      <c r="S10" s="120"/>
      <c r="T10" s="120"/>
      <c r="U10" s="193"/>
      <c r="V10" s="123"/>
    </row>
    <row r="11" spans="2:23" x14ac:dyDescent="0.3">
      <c r="B11" s="15" t="s">
        <v>135</v>
      </c>
      <c r="C11" s="10" t="s">
        <v>136</v>
      </c>
      <c r="D11" s="29">
        <v>978602</v>
      </c>
      <c r="E11" s="29">
        <v>830160</v>
      </c>
      <c r="F11" s="30" t="s">
        <v>137</v>
      </c>
      <c r="G11" s="10" t="s">
        <v>138</v>
      </c>
      <c r="H11" s="29">
        <v>116617</v>
      </c>
      <c r="I11" s="31">
        <v>116617</v>
      </c>
      <c r="K11" s="119"/>
      <c r="L11" s="120"/>
      <c r="M11" s="120"/>
      <c r="N11" s="120"/>
      <c r="O11" s="120"/>
      <c r="P11" s="120"/>
      <c r="Q11" s="120"/>
      <c r="R11" s="120"/>
      <c r="S11" s="120"/>
      <c r="T11" s="120"/>
      <c r="U11" s="193"/>
      <c r="V11" s="123"/>
    </row>
    <row r="12" spans="2:23" x14ac:dyDescent="0.3">
      <c r="B12" s="15" t="s">
        <v>139</v>
      </c>
      <c r="C12" s="10" t="s">
        <v>140</v>
      </c>
      <c r="D12" s="29">
        <v>2553834</v>
      </c>
      <c r="E12" s="29">
        <v>2100458</v>
      </c>
      <c r="F12" s="30" t="s">
        <v>141</v>
      </c>
      <c r="G12" s="10" t="s">
        <v>142</v>
      </c>
      <c r="H12" s="29">
        <v>312607</v>
      </c>
      <c r="I12" s="31">
        <v>312607</v>
      </c>
      <c r="K12" s="119"/>
      <c r="L12" s="120"/>
      <c r="M12" s="120"/>
      <c r="N12" s="120"/>
      <c r="O12" s="120"/>
      <c r="P12" s="120"/>
      <c r="Q12" s="120"/>
      <c r="R12" s="120"/>
      <c r="S12" s="120"/>
      <c r="T12" s="120"/>
      <c r="U12" s="193"/>
      <c r="V12" s="100"/>
    </row>
    <row r="13" spans="2:23" x14ac:dyDescent="0.3">
      <c r="B13" s="15" t="s">
        <v>143</v>
      </c>
      <c r="C13" s="10" t="s">
        <v>144</v>
      </c>
      <c r="D13" s="32">
        <v>705918</v>
      </c>
      <c r="E13" s="32">
        <v>513933</v>
      </c>
      <c r="F13" s="30" t="s">
        <v>145</v>
      </c>
      <c r="G13" s="10" t="s">
        <v>146</v>
      </c>
      <c r="H13" s="29">
        <v>3548161</v>
      </c>
      <c r="I13" s="31">
        <v>2922789</v>
      </c>
      <c r="K13" s="119"/>
      <c r="L13" s="120"/>
      <c r="M13" s="120"/>
      <c r="N13" s="120"/>
      <c r="O13" s="120"/>
      <c r="P13" s="120"/>
      <c r="Q13" s="120"/>
      <c r="R13" s="120"/>
      <c r="S13" s="120"/>
      <c r="T13" s="120"/>
      <c r="U13" s="193"/>
      <c r="V13" s="100"/>
    </row>
    <row r="14" spans="2:23" x14ac:dyDescent="0.3">
      <c r="B14" s="15"/>
      <c r="D14" s="33">
        <f>SUM(D11:D13)</f>
        <v>4238354</v>
      </c>
      <c r="E14" s="33">
        <f>SUM(E11:E13)</f>
        <v>3444551</v>
      </c>
      <c r="F14" s="30" t="s">
        <v>147</v>
      </c>
      <c r="G14" s="10" t="s">
        <v>148</v>
      </c>
      <c r="H14" s="29">
        <v>1320010</v>
      </c>
      <c r="I14" s="31">
        <v>845790</v>
      </c>
      <c r="K14" s="119"/>
      <c r="L14" s="120"/>
      <c r="M14" s="120"/>
      <c r="N14" s="120"/>
      <c r="O14" s="120"/>
      <c r="P14" s="120"/>
      <c r="Q14" s="120"/>
      <c r="R14" s="120"/>
      <c r="S14" s="120"/>
      <c r="T14" s="120"/>
      <c r="U14" s="193"/>
      <c r="V14" s="100"/>
    </row>
    <row r="15" spans="2:23" x14ac:dyDescent="0.3">
      <c r="B15" s="15"/>
      <c r="D15" s="29"/>
      <c r="E15" s="29"/>
      <c r="F15" s="30"/>
      <c r="G15" s="34" t="s">
        <v>149</v>
      </c>
      <c r="H15" s="35">
        <v>694638</v>
      </c>
      <c r="I15" s="36">
        <v>0</v>
      </c>
      <c r="K15" s="119"/>
      <c r="L15" s="120"/>
      <c r="M15" s="120"/>
      <c r="N15" s="120"/>
      <c r="O15" s="120"/>
      <c r="P15" s="120"/>
      <c r="Q15" s="120"/>
      <c r="R15" s="120"/>
      <c r="S15" s="120"/>
      <c r="T15" s="120"/>
      <c r="U15" s="193"/>
      <c r="V15" s="100"/>
    </row>
    <row r="16" spans="2:23" x14ac:dyDescent="0.3">
      <c r="B16" s="27" t="s">
        <v>150</v>
      </c>
      <c r="C16" s="11" t="s">
        <v>151</v>
      </c>
      <c r="D16" s="29"/>
      <c r="E16" s="29"/>
      <c r="F16" s="30"/>
      <c r="H16" s="33">
        <f>H11+H12+H13+H14</f>
        <v>5297395</v>
      </c>
      <c r="I16" s="37">
        <f>I11+I12+I13+I14</f>
        <v>4197803</v>
      </c>
      <c r="K16" s="119"/>
      <c r="L16" s="120"/>
      <c r="M16" s="120"/>
      <c r="N16" s="120"/>
      <c r="O16" s="120"/>
      <c r="P16" s="120"/>
      <c r="Q16" s="120"/>
      <c r="R16" s="120"/>
      <c r="S16" s="120"/>
      <c r="T16" s="120"/>
      <c r="U16" s="193"/>
      <c r="V16" s="100"/>
    </row>
    <row r="17" spans="2:25" x14ac:dyDescent="0.3">
      <c r="B17" s="15" t="s">
        <v>135</v>
      </c>
      <c r="C17" s="10" t="s">
        <v>152</v>
      </c>
      <c r="D17" s="29"/>
      <c r="E17" s="29"/>
      <c r="F17" s="30"/>
      <c r="H17" s="29"/>
      <c r="I17" s="31"/>
      <c r="K17" s="119"/>
      <c r="L17" s="120"/>
      <c r="M17" s="120"/>
      <c r="N17" s="120"/>
      <c r="O17" s="120"/>
      <c r="P17" s="120"/>
      <c r="Q17" s="120"/>
      <c r="R17" s="120"/>
      <c r="S17" s="120"/>
      <c r="T17" s="120"/>
      <c r="U17" s="193"/>
      <c r="V17" s="100"/>
    </row>
    <row r="18" spans="2:25" x14ac:dyDescent="0.3">
      <c r="B18" s="15"/>
      <c r="C18" s="10" t="s">
        <v>153</v>
      </c>
      <c r="D18" s="29">
        <v>161746</v>
      </c>
      <c r="E18" s="29">
        <v>142510</v>
      </c>
      <c r="F18" s="28" t="s">
        <v>154</v>
      </c>
      <c r="G18" s="11" t="s">
        <v>155</v>
      </c>
      <c r="H18" s="29"/>
      <c r="I18" s="31"/>
      <c r="K18" s="119"/>
      <c r="L18" s="120"/>
      <c r="M18" s="120"/>
      <c r="N18" s="120"/>
      <c r="O18" s="120"/>
      <c r="P18" s="120"/>
      <c r="Q18" s="120"/>
      <c r="R18" s="120"/>
      <c r="S18" s="120"/>
      <c r="T18" s="120"/>
      <c r="U18" s="193"/>
      <c r="V18" s="100"/>
    </row>
    <row r="19" spans="2:25" x14ac:dyDescent="0.3">
      <c r="B19" s="15"/>
      <c r="C19" s="10" t="s">
        <v>156</v>
      </c>
      <c r="D19" s="29">
        <v>139758</v>
      </c>
      <c r="E19" s="29">
        <v>100766</v>
      </c>
      <c r="F19" s="30" t="s">
        <v>157</v>
      </c>
      <c r="G19" s="10" t="s">
        <v>158</v>
      </c>
      <c r="H19" s="29">
        <v>1101911</v>
      </c>
      <c r="I19" s="31">
        <v>995525</v>
      </c>
      <c r="K19" s="119"/>
      <c r="L19" s="120"/>
      <c r="M19" s="120"/>
      <c r="N19" s="120"/>
      <c r="O19" s="120"/>
      <c r="P19" s="120"/>
      <c r="Q19" s="120"/>
      <c r="R19" s="120"/>
      <c r="S19" s="120"/>
      <c r="T19" s="120"/>
      <c r="U19" s="193"/>
      <c r="V19" s="100"/>
    </row>
    <row r="20" spans="2:25" x14ac:dyDescent="0.3">
      <c r="B20" s="15"/>
      <c r="C20" s="10" t="s">
        <v>159</v>
      </c>
      <c r="D20" s="29">
        <v>314946</v>
      </c>
      <c r="E20" s="38">
        <v>321820</v>
      </c>
      <c r="F20" s="30" t="s">
        <v>160</v>
      </c>
      <c r="G20" s="10" t="s">
        <v>161</v>
      </c>
      <c r="H20" s="39">
        <v>4316167</v>
      </c>
      <c r="I20" s="40">
        <v>3397907</v>
      </c>
      <c r="K20" s="119"/>
      <c r="L20" s="120"/>
      <c r="M20" s="120"/>
      <c r="N20" s="120"/>
      <c r="O20" s="120"/>
      <c r="P20" s="120"/>
      <c r="Q20" s="120"/>
      <c r="R20" s="120"/>
      <c r="S20" s="120"/>
      <c r="T20" s="120"/>
      <c r="U20" s="193"/>
      <c r="V20" s="100"/>
      <c r="Y20" s="121"/>
    </row>
    <row r="21" spans="2:25" ht="15" thickBot="1" x14ac:dyDescent="0.35">
      <c r="B21" s="15"/>
      <c r="C21" s="10" t="s">
        <v>162</v>
      </c>
      <c r="D21" s="29">
        <v>84</v>
      </c>
      <c r="E21" s="38">
        <v>5480</v>
      </c>
      <c r="F21" s="30"/>
      <c r="H21" s="33">
        <f>H19+H20</f>
        <v>5418078</v>
      </c>
      <c r="I21" s="37">
        <f>I19+I20</f>
        <v>4393432</v>
      </c>
      <c r="K21" s="325"/>
      <c r="L21" s="194"/>
      <c r="M21" s="194"/>
      <c r="N21" s="194"/>
      <c r="O21" s="194"/>
      <c r="P21" s="194"/>
      <c r="Q21" s="194"/>
      <c r="R21" s="194"/>
      <c r="S21" s="194"/>
      <c r="T21" s="194"/>
      <c r="U21" s="327"/>
      <c r="V21" s="102"/>
    </row>
    <row r="22" spans="2:25" x14ac:dyDescent="0.3">
      <c r="B22" s="15"/>
      <c r="C22" s="10" t="s">
        <v>163</v>
      </c>
      <c r="D22" s="32">
        <v>4334</v>
      </c>
      <c r="E22" s="41">
        <v>0</v>
      </c>
      <c r="H22" s="29"/>
      <c r="I22" s="31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2"/>
      <c r="W22" s="42"/>
    </row>
    <row r="23" spans="2:25" ht="15" thickBot="1" x14ac:dyDescent="0.35">
      <c r="B23" s="15"/>
      <c r="D23" s="29">
        <f>SUM(D18:D22)</f>
        <v>620868</v>
      </c>
      <c r="E23" s="29">
        <f>SUM(E18:E22)</f>
        <v>570576</v>
      </c>
      <c r="F23" s="28" t="s">
        <v>164</v>
      </c>
      <c r="G23" s="11" t="s">
        <v>165</v>
      </c>
      <c r="H23" s="29"/>
      <c r="I23" s="31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0"/>
    </row>
    <row r="24" spans="2:25" x14ac:dyDescent="0.3">
      <c r="B24" s="15"/>
      <c r="D24" s="29"/>
      <c r="E24" s="29"/>
      <c r="F24" s="30" t="s">
        <v>157</v>
      </c>
      <c r="G24" s="10" t="s">
        <v>166</v>
      </c>
      <c r="H24" s="29">
        <v>686397</v>
      </c>
      <c r="I24" s="31">
        <v>651717</v>
      </c>
      <c r="K24" s="312" t="s">
        <v>84</v>
      </c>
      <c r="L24" s="313"/>
      <c r="M24" s="313"/>
      <c r="N24" s="313"/>
      <c r="O24" s="313"/>
      <c r="P24" s="313"/>
      <c r="Q24" s="313"/>
      <c r="R24" s="313"/>
      <c r="S24" s="313"/>
      <c r="T24" s="313"/>
      <c r="U24" s="315"/>
      <c r="V24" s="102"/>
    </row>
    <row r="25" spans="2:25" x14ac:dyDescent="0.3">
      <c r="B25" s="15" t="s">
        <v>139</v>
      </c>
      <c r="C25" s="10" t="s">
        <v>167</v>
      </c>
      <c r="D25" s="29"/>
      <c r="E25" s="29"/>
      <c r="F25" s="30"/>
      <c r="G25" s="43" t="s">
        <v>168</v>
      </c>
      <c r="H25" s="44">
        <v>686397</v>
      </c>
      <c r="I25" s="45">
        <v>651717</v>
      </c>
      <c r="K25" s="319" t="s">
        <v>169</v>
      </c>
      <c r="L25" s="317"/>
      <c r="M25" s="317"/>
      <c r="N25" s="317"/>
      <c r="O25" s="317"/>
      <c r="P25" s="317"/>
      <c r="Q25" s="317"/>
      <c r="R25" s="317"/>
      <c r="S25" s="317"/>
      <c r="T25" s="317"/>
      <c r="U25" s="318"/>
      <c r="V25" s="102"/>
    </row>
    <row r="26" spans="2:25" ht="15" customHeight="1" thickBot="1" x14ac:dyDescent="0.35">
      <c r="B26" s="15"/>
      <c r="C26" s="10" t="s">
        <v>170</v>
      </c>
      <c r="D26" s="29">
        <v>460448</v>
      </c>
      <c r="E26" s="29">
        <v>273325</v>
      </c>
      <c r="F26" s="30"/>
      <c r="G26" s="43" t="s">
        <v>171</v>
      </c>
      <c r="H26" s="44">
        <v>0</v>
      </c>
      <c r="I26" s="45">
        <v>0</v>
      </c>
      <c r="K26" s="316" t="s">
        <v>172</v>
      </c>
      <c r="L26" s="317"/>
      <c r="M26" s="317"/>
      <c r="N26" s="317"/>
      <c r="O26" s="317"/>
      <c r="P26" s="317"/>
      <c r="Q26" s="317"/>
      <c r="R26" s="317"/>
      <c r="S26" s="317"/>
      <c r="T26" s="317"/>
      <c r="U26" s="320" t="s">
        <v>173</v>
      </c>
      <c r="V26" s="100"/>
    </row>
    <row r="27" spans="2:25" ht="15" customHeight="1" x14ac:dyDescent="0.3">
      <c r="B27" s="15"/>
      <c r="C27" s="43" t="s">
        <v>171</v>
      </c>
      <c r="D27" s="44">
        <v>23023</v>
      </c>
      <c r="E27" s="44">
        <v>12300</v>
      </c>
      <c r="F27" s="30" t="s">
        <v>160</v>
      </c>
      <c r="G27" s="10" t="s">
        <v>174</v>
      </c>
      <c r="H27" s="29">
        <v>203563</v>
      </c>
      <c r="I27" s="31">
        <v>174755</v>
      </c>
      <c r="K27" s="324"/>
      <c r="L27" s="326"/>
      <c r="M27" s="326"/>
      <c r="N27" s="326"/>
      <c r="O27" s="326"/>
      <c r="P27" s="326"/>
      <c r="Q27" s="326"/>
      <c r="R27" s="326"/>
      <c r="S27" s="326"/>
      <c r="T27" s="326"/>
      <c r="U27" s="195"/>
      <c r="V27" s="102"/>
    </row>
    <row r="28" spans="2:25" ht="15.75" customHeight="1" x14ac:dyDescent="0.3">
      <c r="B28" s="15"/>
      <c r="C28" s="43" t="s">
        <v>175</v>
      </c>
      <c r="D28" s="29">
        <v>1024865</v>
      </c>
      <c r="E28" s="29">
        <v>728864</v>
      </c>
      <c r="F28" s="30"/>
      <c r="G28" s="43" t="s">
        <v>168</v>
      </c>
      <c r="H28" s="44">
        <v>203563</v>
      </c>
      <c r="I28" s="45">
        <v>174755</v>
      </c>
      <c r="K28" s="119"/>
      <c r="L28" s="120"/>
      <c r="M28" s="120"/>
      <c r="N28" s="120"/>
      <c r="O28" s="120"/>
      <c r="P28" s="120"/>
      <c r="Q28" s="120"/>
      <c r="R28" s="120"/>
      <c r="S28" s="120"/>
      <c r="T28" s="120"/>
      <c r="U28" s="193"/>
      <c r="V28" s="102"/>
    </row>
    <row r="29" spans="2:25" x14ac:dyDescent="0.3">
      <c r="B29" s="15"/>
      <c r="C29" s="43" t="s">
        <v>171</v>
      </c>
      <c r="D29" s="44">
        <v>162953</v>
      </c>
      <c r="E29" s="44">
        <v>88265</v>
      </c>
      <c r="F29" s="30"/>
      <c r="G29" s="43" t="s">
        <v>171</v>
      </c>
      <c r="H29" s="35">
        <v>0</v>
      </c>
      <c r="I29" s="36">
        <v>0</v>
      </c>
      <c r="K29" s="119"/>
      <c r="L29" s="120"/>
      <c r="M29" s="120"/>
      <c r="N29" s="120"/>
      <c r="O29" s="120"/>
      <c r="P29" s="120"/>
      <c r="Q29" s="120"/>
      <c r="R29" s="120"/>
      <c r="S29" s="120"/>
      <c r="T29" s="120"/>
      <c r="U29" s="193"/>
      <c r="V29" s="102"/>
    </row>
    <row r="30" spans="2:25" x14ac:dyDescent="0.3">
      <c r="B30" s="15"/>
      <c r="C30" s="43" t="s">
        <v>176</v>
      </c>
      <c r="D30" s="46">
        <v>0</v>
      </c>
      <c r="E30" s="29">
        <v>10124</v>
      </c>
      <c r="F30" s="30"/>
      <c r="H30" s="33">
        <f>H24+H27</f>
        <v>889960</v>
      </c>
      <c r="I30" s="37">
        <f t="shared" ref="H30:I32" si="0">I24+I27</f>
        <v>826472</v>
      </c>
      <c r="K30" s="119"/>
      <c r="L30" s="120"/>
      <c r="M30" s="120"/>
      <c r="N30" s="120"/>
      <c r="O30" s="120"/>
      <c r="P30" s="120"/>
      <c r="Q30" s="120"/>
      <c r="R30" s="120"/>
      <c r="S30" s="120"/>
      <c r="T30" s="120"/>
      <c r="U30" s="193"/>
      <c r="V30" s="102"/>
    </row>
    <row r="31" spans="2:25" x14ac:dyDescent="0.3">
      <c r="B31" s="15"/>
      <c r="C31" s="43" t="s">
        <v>171</v>
      </c>
      <c r="D31" s="44">
        <v>0</v>
      </c>
      <c r="E31" s="44">
        <v>0</v>
      </c>
      <c r="F31" s="30"/>
      <c r="G31" s="43" t="s">
        <v>177</v>
      </c>
      <c r="H31" s="44">
        <f t="shared" si="0"/>
        <v>889960</v>
      </c>
      <c r="I31" s="45">
        <f t="shared" si="0"/>
        <v>826472</v>
      </c>
      <c r="K31" s="119"/>
      <c r="L31" s="120"/>
      <c r="M31" s="120"/>
      <c r="N31" s="120"/>
      <c r="O31" s="120"/>
      <c r="P31" s="120"/>
      <c r="Q31" s="120"/>
      <c r="R31" s="120"/>
      <c r="S31" s="120"/>
      <c r="T31" s="120"/>
      <c r="U31" s="193"/>
      <c r="V31" s="102"/>
    </row>
    <row r="32" spans="2:25" x14ac:dyDescent="0.3">
      <c r="B32" s="15"/>
      <c r="C32" s="10" t="s">
        <v>178</v>
      </c>
      <c r="D32" s="29">
        <v>850790</v>
      </c>
      <c r="E32" s="29">
        <v>590953</v>
      </c>
      <c r="F32" s="30"/>
      <c r="G32" s="43" t="s">
        <v>179</v>
      </c>
      <c r="H32" s="44">
        <f t="shared" si="0"/>
        <v>0</v>
      </c>
      <c r="I32" s="45">
        <f t="shared" si="0"/>
        <v>0</v>
      </c>
      <c r="K32" s="119"/>
      <c r="L32" s="120"/>
      <c r="M32" s="120"/>
      <c r="N32" s="120"/>
      <c r="O32" s="120"/>
      <c r="P32" s="120"/>
      <c r="Q32" s="120"/>
      <c r="R32" s="120"/>
      <c r="S32" s="120"/>
      <c r="T32" s="120"/>
      <c r="U32" s="193"/>
      <c r="V32" s="100"/>
    </row>
    <row r="33" spans="2:23" x14ac:dyDescent="0.3">
      <c r="B33" s="15"/>
      <c r="C33" s="43" t="s">
        <v>171</v>
      </c>
      <c r="D33" s="35">
        <v>361781</v>
      </c>
      <c r="E33" s="47">
        <v>305277</v>
      </c>
      <c r="F33" s="30"/>
      <c r="G33" s="43"/>
      <c r="H33" s="44"/>
      <c r="I33" s="45"/>
      <c r="K33" s="119"/>
      <c r="L33" s="120"/>
      <c r="M33" s="120"/>
      <c r="N33" s="120"/>
      <c r="O33" s="120"/>
      <c r="P33" s="120"/>
      <c r="Q33" s="120"/>
      <c r="R33" s="120"/>
      <c r="S33" s="120"/>
      <c r="T33" s="120"/>
      <c r="U33" s="193"/>
      <c r="V33" s="102"/>
    </row>
    <row r="34" spans="2:23" x14ac:dyDescent="0.3">
      <c r="B34" s="15"/>
      <c r="C34" s="43"/>
      <c r="D34" s="46">
        <f>D26+D28+D30+D32</f>
        <v>2336103</v>
      </c>
      <c r="E34" s="46">
        <f>E26+E28+E30+E32</f>
        <v>1603266</v>
      </c>
      <c r="F34" s="28" t="s">
        <v>180</v>
      </c>
      <c r="G34" s="11" t="s">
        <v>181</v>
      </c>
      <c r="H34" s="33">
        <v>4415</v>
      </c>
      <c r="I34" s="37">
        <v>5180</v>
      </c>
      <c r="K34" s="119"/>
      <c r="L34" s="120"/>
      <c r="M34" s="120"/>
      <c r="N34" s="120"/>
      <c r="O34" s="120"/>
      <c r="P34" s="120"/>
      <c r="Q34" s="120"/>
      <c r="R34" s="120"/>
      <c r="S34" s="120"/>
      <c r="T34" s="120"/>
      <c r="U34" s="193"/>
      <c r="V34" s="102"/>
    </row>
    <row r="35" spans="2:23" x14ac:dyDescent="0.3">
      <c r="B35" s="15"/>
      <c r="D35" s="29"/>
      <c r="E35" s="29"/>
      <c r="F35" s="28"/>
      <c r="G35" s="11"/>
      <c r="H35" s="33"/>
      <c r="I35" s="37"/>
      <c r="K35" s="119"/>
      <c r="L35" s="120"/>
      <c r="M35" s="120"/>
      <c r="N35" s="120"/>
      <c r="O35" s="120"/>
      <c r="P35" s="120"/>
      <c r="Q35" s="120"/>
      <c r="R35" s="120"/>
      <c r="S35" s="120"/>
      <c r="T35" s="120"/>
      <c r="U35" s="193"/>
      <c r="V35" s="102"/>
    </row>
    <row r="36" spans="2:23" x14ac:dyDescent="0.3">
      <c r="B36" s="15" t="s">
        <v>182</v>
      </c>
      <c r="C36" s="10" t="s">
        <v>183</v>
      </c>
      <c r="D36" s="29">
        <v>1057773</v>
      </c>
      <c r="E36" s="29">
        <v>1150340</v>
      </c>
      <c r="F36" s="28"/>
      <c r="G36" s="11"/>
      <c r="H36" s="33"/>
      <c r="I36" s="37"/>
      <c r="K36" s="119"/>
      <c r="L36" s="120"/>
      <c r="M36" s="120"/>
      <c r="N36" s="120"/>
      <c r="O36" s="120"/>
      <c r="P36" s="120"/>
      <c r="Q36" s="120"/>
      <c r="R36" s="120"/>
      <c r="S36" s="120"/>
      <c r="T36" s="120"/>
      <c r="U36" s="193"/>
      <c r="V36" s="102"/>
    </row>
    <row r="37" spans="2:23" x14ac:dyDescent="0.3">
      <c r="B37" s="15" t="s">
        <v>184</v>
      </c>
      <c r="C37" s="10" t="s">
        <v>185</v>
      </c>
      <c r="D37" s="32">
        <v>3340491</v>
      </c>
      <c r="E37" s="32">
        <v>2636041</v>
      </c>
      <c r="F37" s="28"/>
      <c r="G37" s="11"/>
      <c r="H37" s="33"/>
      <c r="I37" s="37"/>
      <c r="K37" s="119"/>
      <c r="L37" s="120"/>
      <c r="M37" s="120"/>
      <c r="N37" s="120"/>
      <c r="O37" s="120"/>
      <c r="P37" s="120"/>
      <c r="Q37" s="120"/>
      <c r="R37" s="120"/>
      <c r="S37" s="120"/>
      <c r="T37" s="120"/>
      <c r="U37" s="193"/>
      <c r="V37" s="102"/>
    </row>
    <row r="38" spans="2:23" x14ac:dyDescent="0.3">
      <c r="B38" s="15"/>
      <c r="D38" s="33">
        <f>D23+D34+D36+D37</f>
        <v>7355235</v>
      </c>
      <c r="E38" s="33">
        <f>E23+E34+E36+E37</f>
        <v>5960223</v>
      </c>
      <c r="F38" s="28"/>
      <c r="G38" s="11"/>
      <c r="H38" s="33"/>
      <c r="I38" s="37"/>
      <c r="K38" s="119"/>
      <c r="L38" s="120"/>
      <c r="M38" s="120"/>
      <c r="N38" s="120"/>
      <c r="O38" s="120"/>
      <c r="P38" s="120"/>
      <c r="Q38" s="120"/>
      <c r="R38" s="120"/>
      <c r="S38" s="120"/>
      <c r="T38" s="120"/>
      <c r="U38" s="193"/>
      <c r="V38" s="100"/>
    </row>
    <row r="39" spans="2:23" x14ac:dyDescent="0.3">
      <c r="B39" s="15"/>
      <c r="D39" s="29"/>
      <c r="E39" s="29"/>
      <c r="F39" s="28"/>
      <c r="G39" s="11"/>
      <c r="H39" s="33"/>
      <c r="I39" s="37"/>
      <c r="K39" s="119"/>
      <c r="L39" s="120"/>
      <c r="M39" s="120"/>
      <c r="N39" s="120"/>
      <c r="O39" s="120"/>
      <c r="P39" s="120"/>
      <c r="Q39" s="120"/>
      <c r="R39" s="120"/>
      <c r="S39" s="120"/>
      <c r="T39" s="120"/>
      <c r="U39" s="193"/>
      <c r="V39" s="100"/>
    </row>
    <row r="40" spans="2:23" x14ac:dyDescent="0.3">
      <c r="B40" s="48" t="s">
        <v>186</v>
      </c>
      <c r="C40" s="49" t="s">
        <v>181</v>
      </c>
      <c r="D40" s="50">
        <v>16259</v>
      </c>
      <c r="E40" s="50">
        <v>18113</v>
      </c>
      <c r="F40" s="51"/>
      <c r="G40" s="49"/>
      <c r="H40" s="50"/>
      <c r="I40" s="52"/>
      <c r="K40" s="119"/>
      <c r="L40" s="120"/>
      <c r="M40" s="120"/>
      <c r="N40" s="120"/>
      <c r="O40" s="120"/>
      <c r="P40" s="120"/>
      <c r="Q40" s="120"/>
      <c r="R40" s="120"/>
      <c r="S40" s="120"/>
      <c r="T40" s="120"/>
      <c r="U40" s="193"/>
      <c r="V40" s="102"/>
    </row>
    <row r="41" spans="2:23" ht="15" thickBot="1" x14ac:dyDescent="0.35">
      <c r="B41" s="53"/>
      <c r="C41" s="54"/>
      <c r="D41" s="55">
        <f>D14+D38+D40</f>
        <v>11609848</v>
      </c>
      <c r="E41" s="55">
        <f>E14+E38+E40</f>
        <v>9422887</v>
      </c>
      <c r="F41" s="56"/>
      <c r="G41" s="57"/>
      <c r="H41" s="55">
        <f>H16+H21+H30+H34</f>
        <v>11609848</v>
      </c>
      <c r="I41" s="58">
        <f>I16+I21+I30+I34</f>
        <v>9422887</v>
      </c>
      <c r="K41" s="119"/>
      <c r="L41" s="120"/>
      <c r="M41" s="120"/>
      <c r="N41" s="120"/>
      <c r="O41" s="120"/>
      <c r="P41" s="120"/>
      <c r="Q41" s="120"/>
      <c r="R41" s="120"/>
      <c r="S41" s="120"/>
      <c r="T41" s="120"/>
      <c r="U41" s="193"/>
      <c r="V41" s="102"/>
    </row>
    <row r="42" spans="2:23" x14ac:dyDescent="0.3">
      <c r="D42" s="33"/>
      <c r="E42" s="33"/>
      <c r="F42" s="11"/>
      <c r="G42" s="11"/>
      <c r="H42" s="33"/>
      <c r="I42" s="33"/>
      <c r="K42" s="119"/>
      <c r="L42" s="120"/>
      <c r="M42" s="120"/>
      <c r="N42" s="120"/>
      <c r="O42" s="120"/>
      <c r="P42" s="120"/>
      <c r="Q42" s="120"/>
      <c r="R42" s="120"/>
      <c r="S42" s="120"/>
      <c r="T42" s="120"/>
      <c r="U42" s="193"/>
      <c r="V42" s="102"/>
    </row>
    <row r="43" spans="2:23" x14ac:dyDescent="0.3">
      <c r="D43" s="33"/>
      <c r="E43" s="33"/>
      <c r="F43" s="11"/>
      <c r="G43" s="11"/>
      <c r="H43" s="33"/>
      <c r="I43" s="33"/>
      <c r="K43" s="119"/>
      <c r="L43" s="120"/>
      <c r="M43" s="120"/>
      <c r="N43" s="120"/>
      <c r="O43" s="120"/>
      <c r="P43" s="120"/>
      <c r="Q43" s="120"/>
      <c r="R43" s="120"/>
      <c r="S43" s="120"/>
      <c r="T43" s="120"/>
      <c r="U43" s="193"/>
      <c r="V43" s="102"/>
    </row>
    <row r="44" spans="2:23" ht="15.6" x14ac:dyDescent="0.3">
      <c r="B44" s="59" t="s">
        <v>187</v>
      </c>
      <c r="K44" s="119"/>
      <c r="L44" s="120"/>
      <c r="M44" s="120"/>
      <c r="N44" s="120"/>
      <c r="O44" s="120"/>
      <c r="P44" s="120"/>
      <c r="Q44" s="120"/>
      <c r="R44" s="120"/>
      <c r="S44" s="120"/>
      <c r="T44" s="120"/>
      <c r="U44" s="193"/>
      <c r="V44" s="100"/>
    </row>
    <row r="45" spans="2:23" ht="15.6" x14ac:dyDescent="0.3">
      <c r="B45" s="60" t="s">
        <v>188</v>
      </c>
      <c r="C45" s="61" t="s">
        <v>220</v>
      </c>
      <c r="I45" s="29"/>
      <c r="K45" s="119"/>
      <c r="L45" s="120"/>
      <c r="M45" s="120"/>
      <c r="N45" s="120"/>
      <c r="O45" s="120"/>
      <c r="P45" s="120"/>
      <c r="Q45" s="120"/>
      <c r="R45" s="120"/>
      <c r="S45" s="120"/>
      <c r="T45" s="120"/>
      <c r="U45" s="193"/>
      <c r="V45" s="100"/>
    </row>
    <row r="46" spans="2:23" ht="16.2" thickBot="1" x14ac:dyDescent="0.35">
      <c r="B46" s="59"/>
      <c r="C46" s="61" t="s">
        <v>189</v>
      </c>
      <c r="E46" s="62" t="s">
        <v>190</v>
      </c>
      <c r="G46" s="63">
        <v>1122203</v>
      </c>
      <c r="K46" s="325"/>
      <c r="L46" s="194"/>
      <c r="M46" s="194"/>
      <c r="N46" s="194"/>
      <c r="O46" s="194"/>
      <c r="P46" s="194"/>
      <c r="Q46" s="194"/>
      <c r="R46" s="194"/>
      <c r="S46" s="194"/>
      <c r="T46" s="194"/>
      <c r="U46" s="327"/>
      <c r="V46" s="100"/>
      <c r="W46" s="42"/>
    </row>
    <row r="47" spans="2:23" ht="15.6" x14ac:dyDescent="0.3">
      <c r="B47" s="59"/>
      <c r="C47" s="61"/>
      <c r="E47" s="62" t="s">
        <v>191</v>
      </c>
      <c r="G47" s="63">
        <v>951414</v>
      </c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2"/>
      <c r="W47" s="42"/>
    </row>
    <row r="48" spans="2:23" ht="16.2" thickBot="1" x14ac:dyDescent="0.35">
      <c r="B48" s="60" t="s">
        <v>188</v>
      </c>
      <c r="C48" s="61" t="s">
        <v>221</v>
      </c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2"/>
      <c r="W48" s="42"/>
    </row>
    <row r="49" spans="2:25" ht="15.6" x14ac:dyDescent="0.3">
      <c r="B49" s="60" t="s">
        <v>188</v>
      </c>
      <c r="C49" s="61" t="s">
        <v>222</v>
      </c>
      <c r="J49" s="64"/>
      <c r="K49" s="312" t="s">
        <v>21</v>
      </c>
      <c r="L49" s="313"/>
      <c r="M49" s="313"/>
      <c r="N49" s="313"/>
      <c r="O49" s="313"/>
      <c r="P49" s="313"/>
      <c r="Q49" s="313"/>
      <c r="R49" s="313"/>
      <c r="S49" s="313"/>
      <c r="T49" s="313"/>
      <c r="U49" s="315"/>
      <c r="V49" s="100"/>
      <c r="Y49" s="121"/>
    </row>
    <row r="50" spans="2:25" ht="15.6" x14ac:dyDescent="0.3">
      <c r="B50" s="59"/>
      <c r="J50" s="64"/>
      <c r="K50" s="316" t="s">
        <v>223</v>
      </c>
      <c r="L50" s="317"/>
      <c r="M50" s="317"/>
      <c r="N50" s="317"/>
      <c r="O50" s="317"/>
      <c r="P50" s="317"/>
      <c r="Q50" s="317"/>
      <c r="R50" s="317"/>
      <c r="S50" s="317"/>
      <c r="T50" s="317"/>
      <c r="U50" s="318"/>
      <c r="V50" s="100"/>
    </row>
    <row r="51" spans="2:25" ht="15" thickBot="1" x14ac:dyDescent="0.35">
      <c r="B51" s="65"/>
      <c r="J51" s="66"/>
      <c r="K51" s="321" t="s">
        <v>224</v>
      </c>
      <c r="L51" s="317"/>
      <c r="M51" s="317"/>
      <c r="N51" s="317"/>
      <c r="O51" s="317"/>
      <c r="P51" s="317"/>
      <c r="Q51" s="317"/>
      <c r="R51" s="317"/>
      <c r="S51" s="317"/>
      <c r="T51" s="317"/>
      <c r="U51" s="318"/>
      <c r="V51" s="100"/>
    </row>
    <row r="52" spans="2:25" ht="18.600000000000001" thickBot="1" x14ac:dyDescent="0.4">
      <c r="B52" s="67" t="s">
        <v>192</v>
      </c>
      <c r="C52" s="68"/>
      <c r="D52" s="68"/>
      <c r="E52" s="68"/>
      <c r="F52" s="68"/>
      <c r="G52" s="348">
        <v>2024</v>
      </c>
      <c r="H52" s="350">
        <v>2023</v>
      </c>
      <c r="I52" s="69"/>
      <c r="J52" s="66"/>
      <c r="K52" s="322" t="s">
        <v>193</v>
      </c>
      <c r="L52" s="317"/>
      <c r="M52" s="317"/>
      <c r="N52" s="317"/>
      <c r="O52" s="317"/>
      <c r="P52" s="317"/>
      <c r="Q52" s="317"/>
      <c r="R52" s="317"/>
      <c r="S52" s="317"/>
      <c r="T52" s="317"/>
      <c r="U52" s="329" t="s">
        <v>194</v>
      </c>
      <c r="V52" s="100"/>
    </row>
    <row r="53" spans="2:25" ht="14.25" customHeight="1" thickBot="1" x14ac:dyDescent="0.4">
      <c r="B53" s="70"/>
      <c r="C53" s="71" t="s">
        <v>195</v>
      </c>
      <c r="D53" s="72"/>
      <c r="E53" s="72"/>
      <c r="F53" s="72"/>
      <c r="G53" s="349"/>
      <c r="H53" s="351"/>
      <c r="I53" s="69"/>
      <c r="J53" s="66"/>
      <c r="K53" s="324"/>
      <c r="L53" s="326"/>
      <c r="M53" s="326"/>
      <c r="N53" s="326"/>
      <c r="O53" s="326"/>
      <c r="P53" s="326"/>
      <c r="Q53" s="326"/>
      <c r="R53" s="326"/>
      <c r="S53" s="326"/>
      <c r="T53" s="326"/>
      <c r="U53" s="195"/>
      <c r="V53" s="100"/>
    </row>
    <row r="54" spans="2:25" ht="14.25" customHeight="1" x14ac:dyDescent="0.3">
      <c r="B54" s="73" t="s">
        <v>196</v>
      </c>
      <c r="C54" s="74"/>
      <c r="D54" s="74"/>
      <c r="E54" s="74"/>
      <c r="F54" s="74"/>
      <c r="G54" s="75">
        <v>13235721</v>
      </c>
      <c r="H54" s="76">
        <v>12436347</v>
      </c>
      <c r="I54" s="46"/>
      <c r="J54" s="77"/>
      <c r="K54" s="119"/>
      <c r="L54" s="120"/>
      <c r="M54" s="120"/>
      <c r="N54" s="120"/>
      <c r="O54" s="120"/>
      <c r="P54" s="120"/>
      <c r="Q54" s="120"/>
      <c r="R54" s="120"/>
      <c r="S54" s="120"/>
      <c r="T54" s="120"/>
      <c r="U54" s="193"/>
      <c r="V54" s="100"/>
    </row>
    <row r="55" spans="2:25" x14ac:dyDescent="0.3">
      <c r="B55" s="78" t="s">
        <v>197</v>
      </c>
      <c r="C55" s="79"/>
      <c r="D55" s="79"/>
      <c r="E55" s="79"/>
      <c r="F55" s="79"/>
      <c r="G55" s="39">
        <v>77048</v>
      </c>
      <c r="H55" s="80">
        <v>-335073</v>
      </c>
      <c r="I55" s="46"/>
      <c r="J55" s="77"/>
      <c r="K55" s="119"/>
      <c r="L55" s="120"/>
      <c r="M55" s="120"/>
      <c r="N55" s="120"/>
      <c r="O55" s="120"/>
      <c r="P55" s="120"/>
      <c r="Q55" s="120"/>
      <c r="R55" s="120"/>
      <c r="S55" s="120"/>
      <c r="T55" s="120"/>
      <c r="U55" s="193"/>
      <c r="V55" s="100"/>
    </row>
    <row r="56" spans="2:25" x14ac:dyDescent="0.3">
      <c r="B56" s="81" t="s">
        <v>198</v>
      </c>
      <c r="C56" s="82"/>
      <c r="D56" s="82"/>
      <c r="E56" s="82"/>
      <c r="F56" s="82"/>
      <c r="G56" s="83">
        <f>SUM(G54:G55)</f>
        <v>13312769</v>
      </c>
      <c r="H56" s="84">
        <f>SUM(H54:H55)</f>
        <v>12101274</v>
      </c>
      <c r="I56" s="46"/>
      <c r="J56" s="77"/>
      <c r="K56" s="119"/>
      <c r="L56" s="120"/>
      <c r="M56" s="120"/>
      <c r="N56" s="120"/>
      <c r="O56" s="120"/>
      <c r="P56" s="120"/>
      <c r="Q56" s="120"/>
      <c r="R56" s="120"/>
      <c r="S56" s="120"/>
      <c r="T56" s="120"/>
      <c r="U56" s="193"/>
      <c r="V56" s="100"/>
    </row>
    <row r="57" spans="2:25" x14ac:dyDescent="0.3">
      <c r="B57" s="85" t="s">
        <v>199</v>
      </c>
      <c r="C57" s="82"/>
      <c r="D57" s="82"/>
      <c r="E57" s="82"/>
      <c r="F57" s="82"/>
      <c r="G57" s="46">
        <v>319571</v>
      </c>
      <c r="H57" s="86">
        <v>293829</v>
      </c>
      <c r="I57" s="46"/>
      <c r="J57" s="77"/>
      <c r="K57" s="119"/>
      <c r="L57" s="120"/>
      <c r="M57" s="120"/>
      <c r="N57" s="120"/>
      <c r="O57" s="120"/>
      <c r="P57" s="120"/>
      <c r="Q57" s="120"/>
      <c r="R57" s="120"/>
      <c r="S57" s="120"/>
      <c r="T57" s="120"/>
      <c r="U57" s="193"/>
      <c r="V57" s="100"/>
    </row>
    <row r="58" spans="2:25" x14ac:dyDescent="0.3">
      <c r="B58" s="85" t="s">
        <v>200</v>
      </c>
      <c r="C58" s="82"/>
      <c r="D58" s="82"/>
      <c r="E58" s="82"/>
      <c r="F58" s="82"/>
      <c r="G58" s="46">
        <v>-6850841</v>
      </c>
      <c r="H58" s="86">
        <v>-5879152</v>
      </c>
      <c r="I58" s="46"/>
      <c r="J58" s="77"/>
      <c r="K58" s="119"/>
      <c r="L58" s="120"/>
      <c r="M58" s="120"/>
      <c r="N58" s="120"/>
      <c r="O58" s="120"/>
      <c r="P58" s="120"/>
      <c r="Q58" s="120"/>
      <c r="R58" s="120"/>
      <c r="S58" s="120"/>
      <c r="T58" s="120"/>
      <c r="U58" s="193"/>
      <c r="V58" s="100"/>
    </row>
    <row r="59" spans="2:25" x14ac:dyDescent="0.3">
      <c r="B59" s="85" t="s">
        <v>201</v>
      </c>
      <c r="C59" s="82"/>
      <c r="D59" s="82"/>
      <c r="E59" s="82"/>
      <c r="F59" s="82"/>
      <c r="G59" s="46">
        <v>-1865130</v>
      </c>
      <c r="H59" s="86">
        <v>-1720069</v>
      </c>
      <c r="I59" s="46"/>
      <c r="J59" s="66"/>
      <c r="K59" s="119"/>
      <c r="L59" s="120"/>
      <c r="M59" s="120"/>
      <c r="N59" s="120"/>
      <c r="O59" s="120"/>
      <c r="P59" s="120"/>
      <c r="Q59" s="120"/>
      <c r="R59" s="120"/>
      <c r="S59" s="120"/>
      <c r="T59" s="120"/>
      <c r="U59" s="193"/>
      <c r="V59" s="100"/>
    </row>
    <row r="60" spans="2:25" x14ac:dyDescent="0.3">
      <c r="B60" s="85" t="s">
        <v>202</v>
      </c>
      <c r="C60" s="87"/>
      <c r="D60" s="87"/>
      <c r="E60" s="87"/>
      <c r="F60" s="87"/>
      <c r="G60" s="46">
        <v>-609971</v>
      </c>
      <c r="H60" s="86">
        <v>-483848</v>
      </c>
      <c r="I60" s="46"/>
      <c r="J60" s="77"/>
      <c r="K60" s="119"/>
      <c r="L60" s="120"/>
      <c r="M60" s="120"/>
      <c r="N60" s="120"/>
      <c r="O60" s="120"/>
      <c r="P60" s="120"/>
      <c r="Q60" s="120"/>
      <c r="R60" s="120"/>
      <c r="S60" s="120"/>
      <c r="T60" s="120"/>
      <c r="U60" s="193"/>
      <c r="V60" s="100"/>
    </row>
    <row r="61" spans="2:25" x14ac:dyDescent="0.3">
      <c r="B61" s="78" t="s">
        <v>203</v>
      </c>
      <c r="C61" s="79"/>
      <c r="D61" s="79"/>
      <c r="E61" s="79"/>
      <c r="F61" s="79"/>
      <c r="G61" s="39">
        <v>-2384431</v>
      </c>
      <c r="H61" s="86">
        <v>-2064005</v>
      </c>
      <c r="I61" s="46"/>
      <c r="K61" s="119"/>
      <c r="L61" s="120"/>
      <c r="M61" s="120"/>
      <c r="N61" s="120"/>
      <c r="O61" s="120"/>
      <c r="P61" s="120"/>
      <c r="Q61" s="120"/>
      <c r="R61" s="120"/>
      <c r="S61" s="120"/>
      <c r="T61" s="120"/>
      <c r="U61" s="193"/>
      <c r="V61" s="100"/>
    </row>
    <row r="62" spans="2:25" x14ac:dyDescent="0.3">
      <c r="B62" s="88" t="s">
        <v>204</v>
      </c>
      <c r="C62" s="89"/>
      <c r="D62" s="89"/>
      <c r="E62" s="89"/>
      <c r="F62" s="89"/>
      <c r="G62" s="90">
        <f>SUM(G56:G61)</f>
        <v>1921967</v>
      </c>
      <c r="H62" s="91">
        <f>SUM(H56:H61)</f>
        <v>2248029</v>
      </c>
      <c r="I62" s="83"/>
      <c r="K62" s="119"/>
      <c r="L62" s="120"/>
      <c r="M62" s="120"/>
      <c r="N62" s="120"/>
      <c r="O62" s="120"/>
      <c r="P62" s="120"/>
      <c r="Q62" s="120"/>
      <c r="R62" s="120"/>
      <c r="S62" s="120"/>
      <c r="T62" s="120"/>
      <c r="U62" s="193"/>
      <c r="V62" s="100"/>
    </row>
    <row r="63" spans="2:25" ht="15" customHeight="1" x14ac:dyDescent="0.3">
      <c r="B63" s="85" t="s">
        <v>205</v>
      </c>
      <c r="C63" s="87"/>
      <c r="D63" s="87"/>
      <c r="E63" s="87"/>
      <c r="F63" s="87"/>
      <c r="G63" s="92">
        <v>151417</v>
      </c>
      <c r="H63" s="86">
        <v>293093</v>
      </c>
      <c r="I63" s="46"/>
      <c r="K63" s="119"/>
      <c r="L63" s="120"/>
      <c r="M63" s="120"/>
      <c r="N63" s="120"/>
      <c r="O63" s="120"/>
      <c r="P63" s="120"/>
      <c r="Q63" s="120"/>
      <c r="R63" s="120"/>
      <c r="S63" s="120"/>
      <c r="T63" s="120"/>
      <c r="U63" s="193"/>
      <c r="V63" s="100"/>
    </row>
    <row r="64" spans="2:25" ht="15" customHeight="1" x14ac:dyDescent="0.3">
      <c r="B64" s="85" t="s">
        <v>206</v>
      </c>
      <c r="C64" s="87"/>
      <c r="D64" s="87"/>
      <c r="E64" s="87"/>
      <c r="F64" s="87"/>
      <c r="G64" s="46">
        <v>100293</v>
      </c>
      <c r="H64" s="86">
        <v>135529</v>
      </c>
      <c r="I64" s="46"/>
      <c r="K64" s="119"/>
      <c r="L64" s="120"/>
      <c r="M64" s="120"/>
      <c r="N64" s="120"/>
      <c r="O64" s="120"/>
      <c r="P64" s="120"/>
      <c r="Q64" s="120"/>
      <c r="R64" s="120"/>
      <c r="S64" s="120"/>
      <c r="T64" s="120"/>
      <c r="U64" s="193"/>
      <c r="V64" s="100"/>
    </row>
    <row r="65" spans="2:23" ht="15" customHeight="1" x14ac:dyDescent="0.3">
      <c r="B65" s="85" t="s">
        <v>207</v>
      </c>
      <c r="C65" s="87"/>
      <c r="D65" s="87"/>
      <c r="E65" s="87"/>
      <c r="F65" s="87"/>
      <c r="G65" s="46">
        <v>-13069</v>
      </c>
      <c r="H65" s="86">
        <v>-6007</v>
      </c>
      <c r="I65" s="46"/>
      <c r="K65" s="119"/>
      <c r="L65" s="120"/>
      <c r="M65" s="120"/>
      <c r="N65" s="120"/>
      <c r="O65" s="120"/>
      <c r="P65" s="120"/>
      <c r="Q65" s="120"/>
      <c r="R65" s="120"/>
      <c r="S65" s="120"/>
      <c r="T65" s="120"/>
      <c r="U65" s="193"/>
      <c r="V65" s="100"/>
    </row>
    <row r="66" spans="2:23" x14ac:dyDescent="0.3">
      <c r="B66" s="88" t="s">
        <v>208</v>
      </c>
      <c r="C66" s="93"/>
      <c r="D66" s="93"/>
      <c r="E66" s="93"/>
      <c r="F66" s="93"/>
      <c r="G66" s="90">
        <f>SUM(G63:G65)</f>
        <v>238641</v>
      </c>
      <c r="H66" s="91">
        <f>SUM(H63:H65)</f>
        <v>422615</v>
      </c>
      <c r="I66" s="83"/>
      <c r="K66" s="119"/>
      <c r="L66" s="120"/>
      <c r="M66" s="120"/>
      <c r="N66" s="120"/>
      <c r="O66" s="120"/>
      <c r="P66" s="120"/>
      <c r="Q66" s="120"/>
      <c r="R66" s="120"/>
      <c r="S66" s="120"/>
      <c r="T66" s="120"/>
      <c r="U66" s="193"/>
      <c r="V66" s="102"/>
    </row>
    <row r="67" spans="2:23" x14ac:dyDescent="0.3">
      <c r="B67" s="81" t="s">
        <v>209</v>
      </c>
      <c r="C67" s="82"/>
      <c r="D67" s="82"/>
      <c r="E67" s="82"/>
      <c r="F67" s="82"/>
      <c r="G67" s="83">
        <f>G62+G66</f>
        <v>2160608</v>
      </c>
      <c r="H67" s="84">
        <f>H62+H66</f>
        <v>2670644</v>
      </c>
      <c r="I67" s="83"/>
      <c r="K67" s="119"/>
      <c r="L67" s="120"/>
      <c r="M67" s="120"/>
      <c r="N67" s="120"/>
      <c r="O67" s="120"/>
      <c r="P67" s="120"/>
      <c r="Q67" s="120"/>
      <c r="R67" s="120"/>
      <c r="S67" s="120"/>
      <c r="T67" s="120"/>
      <c r="U67" s="193"/>
      <c r="V67" s="102"/>
    </row>
    <row r="68" spans="2:23" x14ac:dyDescent="0.3">
      <c r="B68" s="78" t="s">
        <v>210</v>
      </c>
      <c r="C68" s="79"/>
      <c r="D68" s="79"/>
      <c r="E68" s="79"/>
      <c r="F68" s="79"/>
      <c r="G68" s="39">
        <v>-909864</v>
      </c>
      <c r="H68" s="80">
        <v>-979066</v>
      </c>
      <c r="I68" s="46"/>
      <c r="K68" s="119"/>
      <c r="L68" s="120"/>
      <c r="M68" s="120"/>
      <c r="N68" s="120"/>
      <c r="O68" s="120"/>
      <c r="P68" s="120"/>
      <c r="Q68" s="120"/>
      <c r="R68" s="120"/>
      <c r="S68" s="120"/>
      <c r="T68" s="120"/>
      <c r="U68" s="193"/>
      <c r="V68" s="100"/>
    </row>
    <row r="69" spans="2:23" x14ac:dyDescent="0.3">
      <c r="B69" s="81" t="s">
        <v>211</v>
      </c>
      <c r="C69" s="87"/>
      <c r="D69" s="87"/>
      <c r="E69" s="87"/>
      <c r="F69" s="87"/>
      <c r="G69" s="83">
        <f>G67+G68</f>
        <v>1250744</v>
      </c>
      <c r="H69" s="84">
        <f>H67+H68</f>
        <v>1691578</v>
      </c>
      <c r="I69" s="83"/>
      <c r="K69" s="119"/>
      <c r="L69" s="120"/>
      <c r="M69" s="120"/>
      <c r="N69" s="120"/>
      <c r="O69" s="120"/>
      <c r="P69" s="120"/>
      <c r="Q69" s="120"/>
      <c r="R69" s="120"/>
      <c r="S69" s="120"/>
      <c r="T69" s="120"/>
      <c r="U69" s="193"/>
      <c r="V69" s="100"/>
    </row>
    <row r="70" spans="2:23" x14ac:dyDescent="0.3">
      <c r="B70" s="85" t="s">
        <v>212</v>
      </c>
      <c r="C70" s="87"/>
      <c r="D70" s="87"/>
      <c r="E70" s="87"/>
      <c r="F70" s="87"/>
      <c r="G70" s="46">
        <v>-625372</v>
      </c>
      <c r="H70" s="86">
        <v>-845788</v>
      </c>
      <c r="I70" s="83"/>
      <c r="K70" s="119"/>
      <c r="L70" s="120"/>
      <c r="M70" s="120"/>
      <c r="N70" s="120"/>
      <c r="O70" s="120"/>
      <c r="P70" s="120"/>
      <c r="Q70" s="120"/>
      <c r="R70" s="120"/>
      <c r="S70" s="120"/>
      <c r="T70" s="120"/>
      <c r="U70" s="193"/>
      <c r="V70" s="100"/>
    </row>
    <row r="71" spans="2:23" x14ac:dyDescent="0.3">
      <c r="B71" s="78" t="s">
        <v>213</v>
      </c>
      <c r="C71" s="79"/>
      <c r="D71" s="79"/>
      <c r="E71" s="79"/>
      <c r="F71" s="79"/>
      <c r="G71" s="39">
        <v>694638</v>
      </c>
      <c r="H71" s="80">
        <v>0</v>
      </c>
      <c r="I71" s="46"/>
      <c r="K71" s="119"/>
      <c r="L71" s="120"/>
      <c r="M71" s="120"/>
      <c r="N71" s="120"/>
      <c r="O71" s="120"/>
      <c r="P71" s="120"/>
      <c r="Q71" s="120"/>
      <c r="R71" s="120"/>
      <c r="S71" s="120"/>
      <c r="T71" s="120"/>
      <c r="U71" s="193"/>
      <c r="V71" s="100"/>
    </row>
    <row r="72" spans="2:23" ht="15" thickBot="1" x14ac:dyDescent="0.35">
      <c r="B72" s="94" t="s">
        <v>214</v>
      </c>
      <c r="C72" s="95"/>
      <c r="D72" s="95"/>
      <c r="E72" s="95"/>
      <c r="F72" s="95"/>
      <c r="G72" s="118">
        <f>SUM(G69:G71)</f>
        <v>1320010</v>
      </c>
      <c r="H72" s="117">
        <f>SUM(H69:H71)</f>
        <v>845790</v>
      </c>
      <c r="I72" s="83"/>
      <c r="K72" s="119"/>
      <c r="L72" s="120"/>
      <c r="M72" s="120"/>
      <c r="N72" s="120"/>
      <c r="O72" s="120"/>
      <c r="P72" s="120"/>
      <c r="Q72" s="120"/>
      <c r="R72" s="120"/>
      <c r="S72" s="120"/>
      <c r="T72" s="120"/>
      <c r="U72" s="193"/>
      <c r="V72" s="100"/>
    </row>
    <row r="73" spans="2:23" x14ac:dyDescent="0.3">
      <c r="K73" s="119"/>
      <c r="L73" s="120"/>
      <c r="M73" s="120"/>
      <c r="N73" s="120"/>
      <c r="O73" s="120"/>
      <c r="P73" s="120"/>
      <c r="Q73" s="120"/>
      <c r="R73" s="120"/>
      <c r="S73" s="120"/>
      <c r="T73" s="120"/>
      <c r="U73" s="193"/>
      <c r="V73" s="100"/>
    </row>
    <row r="74" spans="2:23" ht="15" customHeight="1" x14ac:dyDescent="0.3">
      <c r="B74" s="59"/>
      <c r="K74" s="119"/>
      <c r="L74" s="120"/>
      <c r="M74" s="120"/>
      <c r="N74" s="120"/>
      <c r="O74" s="120"/>
      <c r="P74" s="120"/>
      <c r="Q74" s="120"/>
      <c r="R74" s="120"/>
      <c r="S74" s="120"/>
      <c r="T74" s="120"/>
      <c r="U74" s="193"/>
      <c r="V74" s="100"/>
    </row>
    <row r="75" spans="2:23" ht="15" customHeight="1" x14ac:dyDescent="0.3">
      <c r="B75" s="96" t="s">
        <v>215</v>
      </c>
      <c r="C75" s="97"/>
      <c r="K75" s="119"/>
      <c r="L75" s="120"/>
      <c r="M75" s="120"/>
      <c r="N75" s="120"/>
      <c r="O75" s="120"/>
      <c r="P75" s="120"/>
      <c r="Q75" s="120"/>
      <c r="R75" s="120"/>
      <c r="S75" s="120"/>
      <c r="T75" s="120"/>
      <c r="U75" s="193"/>
      <c r="V75" s="100"/>
    </row>
    <row r="76" spans="2:23" ht="15" customHeight="1" x14ac:dyDescent="0.3">
      <c r="B76" s="98" t="s">
        <v>216</v>
      </c>
      <c r="C76" s="99"/>
      <c r="K76" s="119"/>
      <c r="L76" s="120"/>
      <c r="M76" s="120"/>
      <c r="N76" s="120"/>
      <c r="O76" s="120"/>
      <c r="P76" s="120"/>
      <c r="Q76" s="120"/>
      <c r="R76" s="120"/>
      <c r="S76" s="120"/>
      <c r="T76" s="120"/>
      <c r="U76" s="193"/>
      <c r="V76" s="100"/>
      <c r="W76" s="42"/>
    </row>
    <row r="77" spans="2:23" ht="15" customHeight="1" x14ac:dyDescent="0.3">
      <c r="B77" s="97"/>
      <c r="C77" s="97"/>
      <c r="K77" s="119"/>
      <c r="L77" s="120"/>
      <c r="M77" s="120"/>
      <c r="N77" s="120"/>
      <c r="O77" s="120"/>
      <c r="P77" s="120"/>
      <c r="Q77" s="120"/>
      <c r="R77" s="120"/>
      <c r="S77" s="120"/>
      <c r="T77" s="120"/>
      <c r="U77" s="193"/>
      <c r="V77" s="100"/>
    </row>
    <row r="78" spans="2:23" ht="15" customHeight="1" x14ac:dyDescent="0.3">
      <c r="K78" s="119"/>
      <c r="L78" s="120"/>
      <c r="M78" s="120"/>
      <c r="N78" s="120"/>
      <c r="O78" s="120"/>
      <c r="P78" s="120"/>
      <c r="Q78" s="120"/>
      <c r="R78" s="120"/>
      <c r="S78" s="120"/>
      <c r="T78" s="120"/>
      <c r="U78" s="193"/>
      <c r="V78" s="100"/>
    </row>
    <row r="79" spans="2:23" ht="14.25" customHeight="1" x14ac:dyDescent="0.3">
      <c r="K79" s="119"/>
      <c r="L79" s="120"/>
      <c r="M79" s="120"/>
      <c r="N79" s="120"/>
      <c r="O79" s="120"/>
      <c r="P79" s="120"/>
      <c r="Q79" s="120"/>
      <c r="R79" s="120"/>
      <c r="S79" s="120"/>
      <c r="T79" s="120"/>
      <c r="U79" s="193"/>
      <c r="V79" s="100"/>
    </row>
    <row r="80" spans="2:23" ht="14.25" customHeight="1" x14ac:dyDescent="0.3">
      <c r="K80" s="119"/>
      <c r="L80" s="120"/>
      <c r="M80" s="120"/>
      <c r="N80" s="120"/>
      <c r="O80" s="120"/>
      <c r="P80" s="120"/>
      <c r="Q80" s="120"/>
      <c r="R80" s="120"/>
      <c r="S80" s="120"/>
      <c r="T80" s="120"/>
      <c r="U80" s="193"/>
      <c r="V80" s="100"/>
    </row>
    <row r="81" spans="11:23" ht="15" customHeight="1" x14ac:dyDescent="0.3">
      <c r="K81" s="119"/>
      <c r="L81" s="120"/>
      <c r="M81" s="120"/>
      <c r="N81" s="120"/>
      <c r="O81" s="120"/>
      <c r="P81" s="120"/>
      <c r="Q81" s="120"/>
      <c r="R81" s="120"/>
      <c r="S81" s="120"/>
      <c r="T81" s="120"/>
      <c r="U81" s="193"/>
      <c r="V81" s="100"/>
    </row>
    <row r="82" spans="11:23" ht="15" customHeight="1" x14ac:dyDescent="0.3">
      <c r="K82" s="119"/>
      <c r="L82" s="120"/>
      <c r="M82" s="120"/>
      <c r="N82" s="120"/>
      <c r="O82" s="120"/>
      <c r="P82" s="120"/>
      <c r="Q82" s="120"/>
      <c r="R82" s="120"/>
      <c r="S82" s="120"/>
      <c r="T82" s="120"/>
      <c r="U82" s="193"/>
      <c r="V82" s="100"/>
    </row>
    <row r="83" spans="11:23" ht="15.75" customHeight="1" x14ac:dyDescent="0.3">
      <c r="K83" s="119"/>
      <c r="L83" s="120"/>
      <c r="M83" s="120"/>
      <c r="N83" s="120"/>
      <c r="O83" s="120"/>
      <c r="P83" s="120"/>
      <c r="Q83" s="120"/>
      <c r="R83" s="120"/>
      <c r="S83" s="120"/>
      <c r="T83" s="120"/>
      <c r="U83" s="193"/>
      <c r="V83" s="100"/>
    </row>
    <row r="84" spans="11:23" x14ac:dyDescent="0.3">
      <c r="K84" s="119"/>
      <c r="L84" s="120"/>
      <c r="M84" s="120"/>
      <c r="N84" s="120"/>
      <c r="O84" s="120"/>
      <c r="P84" s="120"/>
      <c r="Q84" s="120"/>
      <c r="R84" s="120"/>
      <c r="S84" s="120"/>
      <c r="T84" s="120"/>
      <c r="U84" s="193"/>
      <c r="V84" s="100"/>
    </row>
    <row r="85" spans="11:23" x14ac:dyDescent="0.3">
      <c r="K85" s="119"/>
      <c r="L85" s="120"/>
      <c r="M85" s="120"/>
      <c r="N85" s="120"/>
      <c r="O85" s="120"/>
      <c r="P85" s="120"/>
      <c r="Q85" s="120"/>
      <c r="R85" s="120"/>
      <c r="S85" s="120"/>
      <c r="T85" s="120"/>
      <c r="U85" s="193"/>
      <c r="V85" s="100"/>
    </row>
    <row r="86" spans="11:23" ht="15" thickBot="1" x14ac:dyDescent="0.35">
      <c r="K86" s="325"/>
      <c r="L86" s="194"/>
      <c r="M86" s="194"/>
      <c r="N86" s="194"/>
      <c r="O86" s="194"/>
      <c r="P86" s="194"/>
      <c r="Q86" s="194"/>
      <c r="R86" s="194"/>
      <c r="S86" s="194"/>
      <c r="T86" s="194"/>
      <c r="U86" s="327"/>
      <c r="V86" s="328"/>
      <c r="W86" s="100"/>
    </row>
    <row r="87" spans="11:23" s="10" customFormat="1" x14ac:dyDescent="0.3">
      <c r="V87" s="100"/>
      <c r="W87" s="100"/>
    </row>
    <row r="88" spans="11:23" s="10" customFormat="1" x14ac:dyDescent="0.3">
      <c r="V88" s="100"/>
      <c r="W88" s="103"/>
    </row>
    <row r="89" spans="11:23" s="10" customFormat="1" x14ac:dyDescent="0.3">
      <c r="U89" s="124"/>
      <c r="V89" s="100"/>
      <c r="W89" s="104"/>
    </row>
    <row r="90" spans="11:23" s="10" customFormat="1" x14ac:dyDescent="0.3">
      <c r="V90" s="100"/>
      <c r="W90" s="103"/>
    </row>
    <row r="91" spans="11:23" s="10" customFormat="1" x14ac:dyDescent="0.3">
      <c r="V91" s="100"/>
      <c r="W91" s="103"/>
    </row>
    <row r="92" spans="11:23" s="10" customFormat="1" x14ac:dyDescent="0.3">
      <c r="V92" s="100"/>
      <c r="W92" s="103"/>
    </row>
    <row r="93" spans="11:23" s="10" customFormat="1" x14ac:dyDescent="0.3">
      <c r="V93" s="100"/>
      <c r="W93" s="103"/>
    </row>
    <row r="94" spans="11:23" s="10" customFormat="1" x14ac:dyDescent="0.3">
      <c r="V94" s="100"/>
      <c r="W94" s="103"/>
    </row>
    <row r="95" spans="11:23" s="10" customFormat="1" x14ac:dyDescent="0.3">
      <c r="V95" s="100"/>
      <c r="W95" s="103"/>
    </row>
    <row r="96" spans="11:23" s="10" customFormat="1" x14ac:dyDescent="0.3">
      <c r="V96" s="100"/>
      <c r="W96" s="103"/>
    </row>
    <row r="97" spans="22:23" s="10" customFormat="1" x14ac:dyDescent="0.3">
      <c r="V97" s="100"/>
      <c r="W97" s="11"/>
    </row>
    <row r="98" spans="22:23" s="10" customFormat="1" x14ac:dyDescent="0.3">
      <c r="V98" s="101"/>
    </row>
    <row r="99" spans="22:23" s="10" customFormat="1" x14ac:dyDescent="0.3">
      <c r="V99" s="102"/>
    </row>
    <row r="100" spans="22:23" s="10" customFormat="1" x14ac:dyDescent="0.3">
      <c r="V100" s="102"/>
    </row>
    <row r="101" spans="22:23" s="10" customFormat="1" x14ac:dyDescent="0.3">
      <c r="V101" s="102"/>
    </row>
    <row r="102" spans="22:23" s="10" customFormat="1" x14ac:dyDescent="0.3">
      <c r="V102" s="102"/>
    </row>
    <row r="103" spans="22:23" s="10" customFormat="1" x14ac:dyDescent="0.3">
      <c r="V103" s="102"/>
    </row>
    <row r="104" spans="22:23" s="10" customFormat="1" x14ac:dyDescent="0.3">
      <c r="V104" s="102"/>
    </row>
    <row r="105" spans="22:23" s="10" customFormat="1" x14ac:dyDescent="0.3">
      <c r="V105" s="102"/>
    </row>
    <row r="106" spans="22:23" s="10" customFormat="1" x14ac:dyDescent="0.3">
      <c r="V106" s="102"/>
      <c r="W106" s="103"/>
    </row>
    <row r="107" spans="22:23" s="10" customFormat="1" x14ac:dyDescent="0.3">
      <c r="V107" s="102"/>
      <c r="W107" s="42"/>
    </row>
    <row r="108" spans="22:23" s="10" customFormat="1" x14ac:dyDescent="0.3">
      <c r="V108" s="102"/>
      <c r="W108" s="104"/>
    </row>
    <row r="109" spans="22:23" s="10" customFormat="1" x14ac:dyDescent="0.3">
      <c r="V109" s="102"/>
      <c r="W109" s="103"/>
    </row>
    <row r="110" spans="22:23" s="10" customFormat="1" x14ac:dyDescent="0.3">
      <c r="V110" s="102"/>
      <c r="W110" s="103"/>
    </row>
    <row r="111" spans="22:23" s="10" customFormat="1" x14ac:dyDescent="0.3">
      <c r="V111" s="102"/>
      <c r="W111" s="103"/>
    </row>
    <row r="112" spans="22:23" s="10" customFormat="1" x14ac:dyDescent="0.3">
      <c r="V112" s="102"/>
      <c r="W112" s="103"/>
    </row>
    <row r="113" spans="22:23" s="10" customFormat="1" x14ac:dyDescent="0.3">
      <c r="V113" s="102"/>
      <c r="W113" s="103"/>
    </row>
    <row r="114" spans="22:23" s="10" customFormat="1" x14ac:dyDescent="0.3">
      <c r="V114" s="102"/>
      <c r="W114" s="103"/>
    </row>
    <row r="115" spans="22:23" s="10" customFormat="1" x14ac:dyDescent="0.3">
      <c r="V115" s="102"/>
      <c r="W115" s="103"/>
    </row>
    <row r="116" spans="22:23" s="10" customFormat="1" x14ac:dyDescent="0.3">
      <c r="V116" s="102"/>
      <c r="W116" s="103"/>
    </row>
    <row r="117" spans="22:23" s="10" customFormat="1" x14ac:dyDescent="0.3">
      <c r="V117" s="102"/>
      <c r="W117" s="103"/>
    </row>
    <row r="118" spans="22:23" s="10" customFormat="1" x14ac:dyDescent="0.3">
      <c r="V118" s="102"/>
      <c r="W118" s="103"/>
    </row>
    <row r="119" spans="22:23" s="10" customFormat="1" x14ac:dyDescent="0.3">
      <c r="V119" s="102"/>
      <c r="W119" s="103"/>
    </row>
    <row r="120" spans="22:23" s="10" customFormat="1" x14ac:dyDescent="0.3">
      <c r="V120" s="87"/>
      <c r="W120" s="103"/>
    </row>
    <row r="121" spans="22:23" s="10" customFormat="1" x14ac:dyDescent="0.3">
      <c r="V121" s="87"/>
      <c r="W121" s="103"/>
    </row>
    <row r="122" spans="22:23" s="10" customFormat="1" x14ac:dyDescent="0.3">
      <c r="V122" s="87"/>
      <c r="W122" s="103"/>
    </row>
    <row r="123" spans="22:23" s="10" customFormat="1" x14ac:dyDescent="0.3">
      <c r="V123" s="87"/>
      <c r="W123" s="103"/>
    </row>
    <row r="124" spans="22:23" s="10" customFormat="1" x14ac:dyDescent="0.3">
      <c r="V124" s="87"/>
      <c r="W124" s="103"/>
    </row>
    <row r="125" spans="22:23" s="10" customFormat="1" x14ac:dyDescent="0.3">
      <c r="V125" s="87"/>
      <c r="W125" s="103"/>
    </row>
    <row r="126" spans="22:23" s="10" customFormat="1" x14ac:dyDescent="0.3">
      <c r="V126" s="87"/>
      <c r="W126" s="103"/>
    </row>
    <row r="127" spans="22:23" s="10" customFormat="1" x14ac:dyDescent="0.3">
      <c r="V127" s="87"/>
      <c r="W127" s="103"/>
    </row>
    <row r="128" spans="22:23" s="10" customFormat="1" x14ac:dyDescent="0.3">
      <c r="V128" s="87"/>
      <c r="W128" s="103"/>
    </row>
    <row r="129" spans="22:23" s="10" customFormat="1" x14ac:dyDescent="0.3">
      <c r="V129" s="87"/>
      <c r="W129" s="103"/>
    </row>
    <row r="130" spans="22:23" s="10" customFormat="1" x14ac:dyDescent="0.3">
      <c r="V130" s="87"/>
      <c r="W130" s="103"/>
    </row>
    <row r="131" spans="22:23" s="10" customFormat="1" x14ac:dyDescent="0.3">
      <c r="V131" s="87"/>
      <c r="W131" s="103"/>
    </row>
    <row r="132" spans="22:23" s="10" customFormat="1" x14ac:dyDescent="0.3">
      <c r="V132" s="87"/>
      <c r="W132" s="103"/>
    </row>
    <row r="133" spans="22:23" s="10" customFormat="1" x14ac:dyDescent="0.3">
      <c r="V133" s="87"/>
      <c r="W133" s="103"/>
    </row>
    <row r="134" spans="22:23" s="10" customFormat="1" x14ac:dyDescent="0.3">
      <c r="V134" s="87"/>
      <c r="W134" s="103"/>
    </row>
    <row r="135" spans="22:23" s="10" customFormat="1" x14ac:dyDescent="0.3">
      <c r="V135" s="87"/>
      <c r="W135" s="103"/>
    </row>
    <row r="136" spans="22:23" s="10" customFormat="1" x14ac:dyDescent="0.3">
      <c r="V136" s="87"/>
      <c r="W136" s="103"/>
    </row>
    <row r="137" spans="22:23" s="10" customFormat="1" x14ac:dyDescent="0.3">
      <c r="V137" s="87"/>
      <c r="W137" s="103"/>
    </row>
    <row r="138" spans="22:23" s="10" customFormat="1" x14ac:dyDescent="0.3">
      <c r="V138" s="87"/>
      <c r="W138" s="103"/>
    </row>
    <row r="139" spans="22:23" s="10" customFormat="1" x14ac:dyDescent="0.3">
      <c r="V139" s="87"/>
      <c r="W139" s="103"/>
    </row>
    <row r="140" spans="22:23" s="10" customFormat="1" x14ac:dyDescent="0.3">
      <c r="V140" s="87"/>
      <c r="W140" s="103"/>
    </row>
    <row r="141" spans="22:23" s="10" customFormat="1" x14ac:dyDescent="0.3">
      <c r="V141" s="87"/>
      <c r="W141" s="103"/>
    </row>
    <row r="142" spans="22:23" s="10" customFormat="1" x14ac:dyDescent="0.3">
      <c r="V142" s="87"/>
      <c r="W142" s="103"/>
    </row>
    <row r="143" spans="22:23" s="10" customFormat="1" x14ac:dyDescent="0.3">
      <c r="V143" s="87"/>
      <c r="W143" s="103"/>
    </row>
    <row r="144" spans="22:23" s="10" customFormat="1" x14ac:dyDescent="0.3">
      <c r="V144" s="87"/>
      <c r="W144" s="103"/>
    </row>
    <row r="145" spans="22:23" s="10" customFormat="1" x14ac:dyDescent="0.3">
      <c r="V145" s="87"/>
      <c r="W145" s="103"/>
    </row>
    <row r="146" spans="22:23" s="10" customFormat="1" x14ac:dyDescent="0.3">
      <c r="V146" s="87"/>
      <c r="W146" s="103"/>
    </row>
    <row r="147" spans="22:23" s="10" customFormat="1" x14ac:dyDescent="0.3">
      <c r="V147" s="87"/>
      <c r="W147" s="103"/>
    </row>
    <row r="148" spans="22:23" s="10" customFormat="1" x14ac:dyDescent="0.3">
      <c r="V148" s="87"/>
      <c r="W148" s="103"/>
    </row>
    <row r="149" spans="22:23" s="10" customFormat="1" x14ac:dyDescent="0.3">
      <c r="V149" s="87"/>
      <c r="W149" s="103"/>
    </row>
    <row r="150" spans="22:23" s="10" customFormat="1" x14ac:dyDescent="0.3">
      <c r="V150" s="87"/>
      <c r="W150" s="103"/>
    </row>
    <row r="151" spans="22:23" s="10" customFormat="1" x14ac:dyDescent="0.3">
      <c r="V151" s="87"/>
      <c r="W151" s="103"/>
    </row>
    <row r="152" spans="22:23" s="10" customFormat="1" x14ac:dyDescent="0.3">
      <c r="V152" s="87"/>
      <c r="W152" s="103"/>
    </row>
    <row r="153" spans="22:23" s="10" customFormat="1" x14ac:dyDescent="0.3">
      <c r="V153" s="87"/>
      <c r="W153" s="103"/>
    </row>
    <row r="154" spans="22:23" s="10" customFormat="1" x14ac:dyDescent="0.3">
      <c r="V154" s="87"/>
      <c r="W154" s="103"/>
    </row>
    <row r="155" spans="22:23" s="10" customFormat="1" x14ac:dyDescent="0.3">
      <c r="V155" s="87"/>
      <c r="W155" s="103"/>
    </row>
    <row r="156" spans="22:23" s="10" customFormat="1" x14ac:dyDescent="0.3">
      <c r="V156" s="87"/>
      <c r="W156" s="103"/>
    </row>
    <row r="157" spans="22:23" s="10" customFormat="1" x14ac:dyDescent="0.3">
      <c r="V157" s="87"/>
      <c r="W157" s="103"/>
    </row>
    <row r="158" spans="22:23" s="10" customFormat="1" x14ac:dyDescent="0.3">
      <c r="V158" s="87"/>
      <c r="W158" s="103"/>
    </row>
    <row r="159" spans="22:23" s="10" customFormat="1" x14ac:dyDescent="0.3">
      <c r="V159" s="87"/>
      <c r="W159" s="103"/>
    </row>
    <row r="160" spans="22:23" s="10" customFormat="1" x14ac:dyDescent="0.3">
      <c r="V160" s="87"/>
      <c r="W160" s="103"/>
    </row>
    <row r="161" spans="22:23" s="10" customFormat="1" x14ac:dyDescent="0.3">
      <c r="V161" s="87"/>
      <c r="W161" s="103"/>
    </row>
    <row r="162" spans="22:23" s="10" customFormat="1" x14ac:dyDescent="0.3">
      <c r="V162" s="87"/>
      <c r="W162" s="103"/>
    </row>
    <row r="163" spans="22:23" s="10" customFormat="1" x14ac:dyDescent="0.3">
      <c r="V163" s="87"/>
      <c r="W163" s="103"/>
    </row>
    <row r="164" spans="22:23" s="10" customFormat="1" x14ac:dyDescent="0.3">
      <c r="V164" s="87"/>
      <c r="W164" s="103"/>
    </row>
    <row r="165" spans="22:23" s="10" customFormat="1" x14ac:dyDescent="0.3">
      <c r="V165" s="87"/>
      <c r="W165" s="103"/>
    </row>
    <row r="166" spans="22:23" s="10" customFormat="1" x14ac:dyDescent="0.3">
      <c r="V166" s="87"/>
      <c r="W166" s="103"/>
    </row>
    <row r="167" spans="22:23" s="10" customFormat="1" x14ac:dyDescent="0.3">
      <c r="V167" s="87"/>
      <c r="W167" s="103"/>
    </row>
    <row r="168" spans="22:23" s="10" customFormat="1" x14ac:dyDescent="0.3">
      <c r="V168" s="87"/>
      <c r="W168" s="103"/>
    </row>
    <row r="169" spans="22:23" s="10" customFormat="1" x14ac:dyDescent="0.3">
      <c r="V169" s="87"/>
      <c r="W169" s="103"/>
    </row>
    <row r="170" spans="22:23" s="10" customFormat="1" x14ac:dyDescent="0.3">
      <c r="V170" s="87"/>
      <c r="W170" s="103"/>
    </row>
    <row r="171" spans="22:23" s="10" customFormat="1" x14ac:dyDescent="0.3">
      <c r="V171" s="87"/>
      <c r="W171" s="103"/>
    </row>
    <row r="172" spans="22:23" s="10" customFormat="1" x14ac:dyDescent="0.3">
      <c r="V172" s="87"/>
      <c r="W172" s="103"/>
    </row>
    <row r="173" spans="22:23" s="10" customFormat="1" x14ac:dyDescent="0.3">
      <c r="V173" s="87"/>
      <c r="W173" s="103"/>
    </row>
    <row r="174" spans="22:23" s="10" customFormat="1" x14ac:dyDescent="0.3">
      <c r="V174" s="87"/>
      <c r="W174" s="103"/>
    </row>
    <row r="175" spans="22:23" s="10" customFormat="1" x14ac:dyDescent="0.3">
      <c r="V175" s="87"/>
      <c r="W175" s="103"/>
    </row>
    <row r="176" spans="22:23" s="10" customFormat="1" x14ac:dyDescent="0.3">
      <c r="V176" s="87"/>
      <c r="W176" s="103"/>
    </row>
    <row r="177" spans="22:23" s="10" customFormat="1" x14ac:dyDescent="0.3">
      <c r="V177" s="87"/>
      <c r="W177" s="103"/>
    </row>
    <row r="178" spans="22:23" s="10" customFormat="1" x14ac:dyDescent="0.3">
      <c r="V178" s="87"/>
      <c r="W178" s="103"/>
    </row>
    <row r="179" spans="22:23" s="10" customFormat="1" x14ac:dyDescent="0.3">
      <c r="V179" s="87"/>
      <c r="W179" s="103"/>
    </row>
    <row r="180" spans="22:23" s="10" customFormat="1" x14ac:dyDescent="0.3">
      <c r="V180" s="87"/>
      <c r="W180" s="103"/>
    </row>
    <row r="181" spans="22:23" s="10" customFormat="1" x14ac:dyDescent="0.3">
      <c r="V181" s="87"/>
      <c r="W181" s="103"/>
    </row>
    <row r="182" spans="22:23" s="10" customFormat="1" x14ac:dyDescent="0.3">
      <c r="V182" s="87"/>
      <c r="W182" s="103"/>
    </row>
    <row r="183" spans="22:23" s="10" customFormat="1" x14ac:dyDescent="0.3">
      <c r="V183" s="87"/>
      <c r="W183" s="103"/>
    </row>
    <row r="184" spans="22:23" s="10" customFormat="1" x14ac:dyDescent="0.3">
      <c r="V184" s="87"/>
      <c r="W184" s="103"/>
    </row>
    <row r="185" spans="22:23" s="10" customFormat="1" x14ac:dyDescent="0.3">
      <c r="V185" s="87"/>
      <c r="W185" s="103"/>
    </row>
    <row r="186" spans="22:23" s="10" customFormat="1" x14ac:dyDescent="0.3">
      <c r="V186" s="87"/>
      <c r="W186" s="103"/>
    </row>
    <row r="187" spans="22:23" s="10" customFormat="1" x14ac:dyDescent="0.3">
      <c r="V187" s="87"/>
      <c r="W187" s="103"/>
    </row>
    <row r="188" spans="22:23" s="10" customFormat="1" x14ac:dyDescent="0.3">
      <c r="V188" s="87"/>
      <c r="W188" s="103"/>
    </row>
    <row r="189" spans="22:23" s="10" customFormat="1" x14ac:dyDescent="0.3">
      <c r="V189" s="87"/>
      <c r="W189" s="103"/>
    </row>
    <row r="190" spans="22:23" s="10" customFormat="1" x14ac:dyDescent="0.3">
      <c r="V190" s="87"/>
      <c r="W190" s="103"/>
    </row>
    <row r="191" spans="22:23" s="10" customFormat="1" x14ac:dyDescent="0.3">
      <c r="V191" s="87"/>
      <c r="W191" s="103"/>
    </row>
    <row r="192" spans="22:23" s="10" customFormat="1" x14ac:dyDescent="0.3">
      <c r="V192" s="87"/>
      <c r="W192" s="103"/>
    </row>
    <row r="193" spans="22:23" s="10" customFormat="1" x14ac:dyDescent="0.3">
      <c r="V193" s="87"/>
      <c r="W193" s="103"/>
    </row>
    <row r="194" spans="22:23" s="10" customFormat="1" x14ac:dyDescent="0.3">
      <c r="V194" s="87"/>
      <c r="W194" s="103"/>
    </row>
    <row r="195" spans="22:23" s="10" customFormat="1" x14ac:dyDescent="0.3">
      <c r="V195" s="87"/>
      <c r="W195" s="103"/>
    </row>
    <row r="196" spans="22:23" s="10" customFormat="1" x14ac:dyDescent="0.3">
      <c r="V196" s="87"/>
      <c r="W196" s="103"/>
    </row>
    <row r="197" spans="22:23" s="10" customFormat="1" x14ac:dyDescent="0.3">
      <c r="V197" s="87"/>
      <c r="W197" s="103"/>
    </row>
    <row r="198" spans="22:23" s="10" customFormat="1" x14ac:dyDescent="0.3">
      <c r="V198" s="87"/>
      <c r="W198" s="103"/>
    </row>
    <row r="199" spans="22:23" s="10" customFormat="1" x14ac:dyDescent="0.3">
      <c r="V199" s="87"/>
      <c r="W199" s="103"/>
    </row>
    <row r="200" spans="22:23" s="10" customFormat="1" x14ac:dyDescent="0.3">
      <c r="V200" s="87"/>
      <c r="W200" s="103"/>
    </row>
    <row r="201" spans="22:23" s="10" customFormat="1" x14ac:dyDescent="0.3">
      <c r="V201" s="87"/>
      <c r="W201" s="103"/>
    </row>
    <row r="202" spans="22:23" s="10" customFormat="1" x14ac:dyDescent="0.3">
      <c r="V202" s="87"/>
      <c r="W202" s="103"/>
    </row>
    <row r="203" spans="22:23" s="10" customFormat="1" x14ac:dyDescent="0.3">
      <c r="V203" s="87"/>
      <c r="W203" s="103"/>
    </row>
    <row r="204" spans="22:23" s="10" customFormat="1" x14ac:dyDescent="0.3">
      <c r="V204" s="87"/>
      <c r="W204" s="103"/>
    </row>
    <row r="205" spans="22:23" s="10" customFormat="1" x14ac:dyDescent="0.3">
      <c r="V205" s="87"/>
      <c r="W205" s="103"/>
    </row>
    <row r="206" spans="22:23" s="10" customFormat="1" x14ac:dyDescent="0.3">
      <c r="V206" s="87"/>
      <c r="W206" s="103"/>
    </row>
    <row r="207" spans="22:23" s="10" customFormat="1" x14ac:dyDescent="0.3">
      <c r="V207" s="87"/>
      <c r="W207" s="103"/>
    </row>
    <row r="208" spans="22:23" s="10" customFormat="1" x14ac:dyDescent="0.3">
      <c r="V208" s="87"/>
      <c r="W208" s="103"/>
    </row>
    <row r="209" spans="22:23" s="10" customFormat="1" x14ac:dyDescent="0.3">
      <c r="V209" s="87"/>
      <c r="W209" s="103"/>
    </row>
    <row r="210" spans="22:23" s="10" customFormat="1" x14ac:dyDescent="0.3">
      <c r="V210" s="87"/>
      <c r="W210" s="103"/>
    </row>
    <row r="211" spans="22:23" s="10" customFormat="1" x14ac:dyDescent="0.3">
      <c r="V211" s="87"/>
      <c r="W211" s="103"/>
    </row>
    <row r="212" spans="22:23" s="10" customFormat="1" x14ac:dyDescent="0.3">
      <c r="V212" s="87"/>
      <c r="W212" s="103"/>
    </row>
    <row r="213" spans="22:23" s="10" customFormat="1" x14ac:dyDescent="0.3">
      <c r="V213" s="87"/>
      <c r="W213" s="103"/>
    </row>
    <row r="214" spans="22:23" s="10" customFormat="1" x14ac:dyDescent="0.3">
      <c r="V214" s="87"/>
      <c r="W214" s="103"/>
    </row>
    <row r="215" spans="22:23" s="10" customFormat="1" x14ac:dyDescent="0.3">
      <c r="V215" s="87"/>
      <c r="W215" s="103"/>
    </row>
    <row r="216" spans="22:23" s="10" customFormat="1" x14ac:dyDescent="0.3">
      <c r="V216" s="87"/>
      <c r="W216" s="103"/>
    </row>
    <row r="217" spans="22:23" s="10" customFormat="1" x14ac:dyDescent="0.3">
      <c r="V217" s="87"/>
      <c r="W217" s="103"/>
    </row>
    <row r="218" spans="22:23" s="10" customFormat="1" x14ac:dyDescent="0.3">
      <c r="V218" s="87"/>
      <c r="W218" s="103"/>
    </row>
    <row r="219" spans="22:23" s="10" customFormat="1" x14ac:dyDescent="0.3">
      <c r="V219" s="87"/>
      <c r="W219" s="103"/>
    </row>
    <row r="220" spans="22:23" s="10" customFormat="1" x14ac:dyDescent="0.3">
      <c r="V220" s="87"/>
      <c r="W220" s="103"/>
    </row>
    <row r="221" spans="22:23" s="10" customFormat="1" x14ac:dyDescent="0.3">
      <c r="V221" s="87"/>
      <c r="W221" s="103"/>
    </row>
    <row r="222" spans="22:23" s="10" customFormat="1" x14ac:dyDescent="0.3">
      <c r="V222" s="87"/>
      <c r="W222" s="103"/>
    </row>
    <row r="223" spans="22:23" s="10" customFormat="1" x14ac:dyDescent="0.3">
      <c r="V223" s="87"/>
      <c r="W223" s="103"/>
    </row>
    <row r="224" spans="22:23" s="10" customFormat="1" x14ac:dyDescent="0.3">
      <c r="V224" s="87"/>
      <c r="W224" s="103"/>
    </row>
    <row r="225" spans="22:23" s="10" customFormat="1" x14ac:dyDescent="0.3">
      <c r="V225" s="87"/>
      <c r="W225" s="103"/>
    </row>
    <row r="226" spans="22:23" s="10" customFormat="1" x14ac:dyDescent="0.3">
      <c r="V226" s="87"/>
      <c r="W226" s="103"/>
    </row>
    <row r="227" spans="22:23" s="10" customFormat="1" x14ac:dyDescent="0.3">
      <c r="V227" s="87"/>
      <c r="W227" s="103"/>
    </row>
    <row r="228" spans="22:23" s="10" customFormat="1" x14ac:dyDescent="0.3">
      <c r="V228" s="87"/>
      <c r="W228" s="103"/>
    </row>
    <row r="229" spans="22:23" s="10" customFormat="1" x14ac:dyDescent="0.3">
      <c r="V229" s="87"/>
      <c r="W229" s="103"/>
    </row>
    <row r="230" spans="22:23" s="10" customFormat="1" x14ac:dyDescent="0.3">
      <c r="V230" s="87"/>
      <c r="W230" s="103"/>
    </row>
    <row r="231" spans="22:23" s="10" customFormat="1" x14ac:dyDescent="0.3">
      <c r="V231" s="87"/>
      <c r="W231" s="103"/>
    </row>
    <row r="232" spans="22:23" s="10" customFormat="1" x14ac:dyDescent="0.3">
      <c r="V232" s="87"/>
      <c r="W232" s="103"/>
    </row>
    <row r="233" spans="22:23" s="10" customFormat="1" x14ac:dyDescent="0.3">
      <c r="V233" s="87"/>
      <c r="W233" s="103"/>
    </row>
    <row r="234" spans="22:23" s="10" customFormat="1" x14ac:dyDescent="0.3">
      <c r="V234" s="87"/>
      <c r="W234" s="103"/>
    </row>
    <row r="235" spans="22:23" s="10" customFormat="1" x14ac:dyDescent="0.3">
      <c r="V235" s="87"/>
      <c r="W235" s="103"/>
    </row>
    <row r="236" spans="22:23" s="10" customFormat="1" x14ac:dyDescent="0.3">
      <c r="V236" s="87"/>
      <c r="W236" s="103"/>
    </row>
    <row r="237" spans="22:23" s="10" customFormat="1" x14ac:dyDescent="0.3">
      <c r="V237" s="87"/>
      <c r="W237" s="103"/>
    </row>
    <row r="238" spans="22:23" s="10" customFormat="1" x14ac:dyDescent="0.3">
      <c r="V238" s="87"/>
      <c r="W238" s="103"/>
    </row>
    <row r="239" spans="22:23" s="10" customFormat="1" x14ac:dyDescent="0.3">
      <c r="V239" s="87"/>
      <c r="W239" s="103"/>
    </row>
    <row r="240" spans="22:23" s="10" customFormat="1" x14ac:dyDescent="0.3">
      <c r="V240" s="87"/>
      <c r="W240" s="103"/>
    </row>
    <row r="241" spans="22:23" s="10" customFormat="1" x14ac:dyDescent="0.3">
      <c r="V241" s="87"/>
      <c r="W241" s="103"/>
    </row>
    <row r="242" spans="22:23" s="10" customFormat="1" x14ac:dyDescent="0.3">
      <c r="V242" s="87"/>
      <c r="W242" s="103"/>
    </row>
    <row r="243" spans="22:23" s="10" customFormat="1" x14ac:dyDescent="0.3">
      <c r="V243" s="87"/>
      <c r="W243" s="103"/>
    </row>
    <row r="244" spans="22:23" s="10" customFormat="1" x14ac:dyDescent="0.3">
      <c r="V244" s="87"/>
      <c r="W244" s="103"/>
    </row>
    <row r="245" spans="22:23" s="10" customFormat="1" x14ac:dyDescent="0.3">
      <c r="V245" s="87"/>
      <c r="W245" s="103"/>
    </row>
    <row r="246" spans="22:23" s="10" customFormat="1" x14ac:dyDescent="0.3">
      <c r="V246" s="87"/>
      <c r="W246" s="103"/>
    </row>
    <row r="247" spans="22:23" s="10" customFormat="1" x14ac:dyDescent="0.3">
      <c r="V247" s="87"/>
      <c r="W247" s="103"/>
    </row>
    <row r="248" spans="22:23" s="10" customFormat="1" x14ac:dyDescent="0.3">
      <c r="V248" s="87"/>
      <c r="W248" s="103"/>
    </row>
    <row r="249" spans="22:23" s="10" customFormat="1" x14ac:dyDescent="0.3">
      <c r="V249" s="87"/>
      <c r="W249" s="103"/>
    </row>
    <row r="250" spans="22:23" s="10" customFormat="1" x14ac:dyDescent="0.3">
      <c r="V250" s="87"/>
      <c r="W250" s="103"/>
    </row>
    <row r="251" spans="22:23" s="10" customFormat="1" x14ac:dyDescent="0.3">
      <c r="V251" s="87"/>
      <c r="W251" s="103"/>
    </row>
    <row r="252" spans="22:23" s="10" customFormat="1" x14ac:dyDescent="0.3">
      <c r="V252" s="87"/>
      <c r="W252" s="103"/>
    </row>
    <row r="253" spans="22:23" s="10" customFormat="1" x14ac:dyDescent="0.3">
      <c r="V253" s="87"/>
      <c r="W253" s="103"/>
    </row>
    <row r="254" spans="22:23" s="10" customFormat="1" x14ac:dyDescent="0.3">
      <c r="V254" s="87"/>
      <c r="W254" s="103"/>
    </row>
    <row r="255" spans="22:23" s="10" customFormat="1" x14ac:dyDescent="0.3">
      <c r="V255" s="87"/>
      <c r="W255" s="103"/>
    </row>
    <row r="256" spans="22:23" s="10" customFormat="1" x14ac:dyDescent="0.3">
      <c r="V256" s="87"/>
      <c r="W256" s="103"/>
    </row>
    <row r="257" spans="22:23" s="10" customFormat="1" x14ac:dyDescent="0.3">
      <c r="V257" s="87"/>
      <c r="W257" s="103"/>
    </row>
    <row r="258" spans="22:23" s="10" customFormat="1" x14ac:dyDescent="0.3">
      <c r="V258" s="87"/>
      <c r="W258" s="103"/>
    </row>
    <row r="259" spans="22:23" s="10" customFormat="1" x14ac:dyDescent="0.3">
      <c r="V259" s="87"/>
      <c r="W259" s="103"/>
    </row>
    <row r="260" spans="22:23" s="10" customFormat="1" x14ac:dyDescent="0.3">
      <c r="V260" s="87"/>
      <c r="W260" s="103"/>
    </row>
    <row r="261" spans="22:23" s="10" customFormat="1" x14ac:dyDescent="0.3">
      <c r="V261" s="87"/>
      <c r="W261" s="103"/>
    </row>
    <row r="262" spans="22:23" s="10" customFormat="1" x14ac:dyDescent="0.3">
      <c r="V262" s="87"/>
      <c r="W262" s="103"/>
    </row>
    <row r="263" spans="22:23" s="10" customFormat="1" x14ac:dyDescent="0.3">
      <c r="V263" s="87"/>
      <c r="W263" s="103"/>
    </row>
    <row r="264" spans="22:23" s="10" customFormat="1" x14ac:dyDescent="0.3">
      <c r="V264" s="87"/>
      <c r="W264" s="103"/>
    </row>
    <row r="265" spans="22:23" s="10" customFormat="1" x14ac:dyDescent="0.3">
      <c r="V265" s="87"/>
      <c r="W265" s="103"/>
    </row>
    <row r="266" spans="22:23" s="10" customFormat="1" x14ac:dyDescent="0.3">
      <c r="V266" s="87"/>
      <c r="W266" s="103"/>
    </row>
    <row r="267" spans="22:23" s="10" customFormat="1" x14ac:dyDescent="0.3">
      <c r="V267" s="87"/>
      <c r="W267" s="103"/>
    </row>
    <row r="268" spans="22:23" s="10" customFormat="1" x14ac:dyDescent="0.3">
      <c r="V268" s="87"/>
      <c r="W268" s="103"/>
    </row>
    <row r="269" spans="22:23" s="10" customFormat="1" x14ac:dyDescent="0.3">
      <c r="V269" s="87"/>
      <c r="W269" s="103"/>
    </row>
    <row r="270" spans="22:23" s="10" customFormat="1" x14ac:dyDescent="0.3">
      <c r="V270" s="87"/>
      <c r="W270" s="103"/>
    </row>
    <row r="271" spans="22:23" s="10" customFormat="1" x14ac:dyDescent="0.3">
      <c r="V271" s="87"/>
      <c r="W271" s="103"/>
    </row>
    <row r="272" spans="22:23" s="10" customFormat="1" x14ac:dyDescent="0.3">
      <c r="V272" s="87"/>
      <c r="W272" s="103"/>
    </row>
    <row r="273" spans="22:23" s="10" customFormat="1" x14ac:dyDescent="0.3">
      <c r="V273" s="87"/>
      <c r="W273" s="103"/>
    </row>
    <row r="274" spans="22:23" s="10" customFormat="1" x14ac:dyDescent="0.3">
      <c r="V274" s="87"/>
      <c r="W274" s="103"/>
    </row>
    <row r="275" spans="22:23" s="10" customFormat="1" x14ac:dyDescent="0.3">
      <c r="V275" s="87"/>
      <c r="W275" s="103"/>
    </row>
    <row r="276" spans="22:23" s="10" customFormat="1" x14ac:dyDescent="0.3">
      <c r="V276" s="87"/>
      <c r="W276" s="103"/>
    </row>
    <row r="277" spans="22:23" s="10" customFormat="1" x14ac:dyDescent="0.3">
      <c r="V277" s="87"/>
      <c r="W277" s="103"/>
    </row>
    <row r="278" spans="22:23" s="10" customFormat="1" x14ac:dyDescent="0.3">
      <c r="V278" s="87"/>
      <c r="W278" s="103"/>
    </row>
    <row r="279" spans="22:23" s="10" customFormat="1" x14ac:dyDescent="0.3">
      <c r="V279" s="87"/>
      <c r="W279" s="103"/>
    </row>
    <row r="280" spans="22:23" s="10" customFormat="1" x14ac:dyDescent="0.3">
      <c r="V280" s="87"/>
      <c r="W280" s="103"/>
    </row>
    <row r="281" spans="22:23" s="10" customFormat="1" x14ac:dyDescent="0.3">
      <c r="V281" s="87"/>
      <c r="W281" s="103"/>
    </row>
    <row r="282" spans="22:23" s="10" customFormat="1" x14ac:dyDescent="0.3">
      <c r="V282" s="87"/>
      <c r="W282" s="103"/>
    </row>
    <row r="283" spans="22:23" s="10" customFormat="1" x14ac:dyDescent="0.3">
      <c r="V283" s="87"/>
      <c r="W283" s="103"/>
    </row>
    <row r="284" spans="22:23" s="10" customFormat="1" x14ac:dyDescent="0.3">
      <c r="V284" s="87"/>
      <c r="W284" s="103"/>
    </row>
    <row r="285" spans="22:23" s="10" customFormat="1" x14ac:dyDescent="0.3">
      <c r="V285" s="87"/>
      <c r="W285" s="103"/>
    </row>
    <row r="286" spans="22:23" s="10" customFormat="1" x14ac:dyDescent="0.3">
      <c r="V286" s="87"/>
      <c r="W286" s="103"/>
    </row>
    <row r="287" spans="22:23" s="10" customFormat="1" x14ac:dyDescent="0.3">
      <c r="V287" s="87"/>
      <c r="W287" s="103"/>
    </row>
    <row r="288" spans="22:23" s="10" customFormat="1" x14ac:dyDescent="0.3">
      <c r="V288" s="87"/>
      <c r="W288" s="103"/>
    </row>
    <row r="289" spans="22:23" s="10" customFormat="1" x14ac:dyDescent="0.3">
      <c r="V289" s="87"/>
      <c r="W289" s="103"/>
    </row>
    <row r="290" spans="22:23" s="10" customFormat="1" x14ac:dyDescent="0.3">
      <c r="V290" s="87"/>
      <c r="W290" s="103"/>
    </row>
    <row r="291" spans="22:23" s="10" customFormat="1" x14ac:dyDescent="0.3">
      <c r="V291" s="87"/>
      <c r="W291" s="103"/>
    </row>
    <row r="292" spans="22:23" s="10" customFormat="1" x14ac:dyDescent="0.3">
      <c r="V292" s="87"/>
      <c r="W292" s="103"/>
    </row>
    <row r="293" spans="22:23" s="10" customFormat="1" x14ac:dyDescent="0.3">
      <c r="V293" s="87"/>
      <c r="W293" s="103"/>
    </row>
    <row r="294" spans="22:23" s="10" customFormat="1" x14ac:dyDescent="0.3">
      <c r="V294" s="87"/>
      <c r="W294" s="103"/>
    </row>
    <row r="295" spans="22:23" s="10" customFormat="1" x14ac:dyDescent="0.3">
      <c r="V295" s="87"/>
      <c r="W295" s="103"/>
    </row>
    <row r="296" spans="22:23" s="10" customFormat="1" x14ac:dyDescent="0.3">
      <c r="V296" s="87"/>
      <c r="W296" s="103"/>
    </row>
    <row r="297" spans="22:23" s="10" customFormat="1" x14ac:dyDescent="0.3">
      <c r="V297" s="87"/>
      <c r="W297" s="103"/>
    </row>
    <row r="298" spans="22:23" s="10" customFormat="1" x14ac:dyDescent="0.3">
      <c r="V298" s="87"/>
      <c r="W298" s="103"/>
    </row>
    <row r="299" spans="22:23" s="10" customFormat="1" x14ac:dyDescent="0.3">
      <c r="V299" s="87"/>
      <c r="W299" s="103"/>
    </row>
    <row r="300" spans="22:23" s="10" customFormat="1" x14ac:dyDescent="0.3">
      <c r="V300" s="87"/>
      <c r="W300" s="103"/>
    </row>
    <row r="301" spans="22:23" s="10" customFormat="1" x14ac:dyDescent="0.3">
      <c r="V301" s="87"/>
      <c r="W301" s="103"/>
    </row>
    <row r="302" spans="22:23" s="10" customFormat="1" x14ac:dyDescent="0.3">
      <c r="V302" s="87"/>
      <c r="W302" s="103"/>
    </row>
    <row r="303" spans="22:23" s="10" customFormat="1" x14ac:dyDescent="0.3">
      <c r="V303" s="87"/>
      <c r="W303" s="103"/>
    </row>
    <row r="304" spans="22:23" s="10" customFormat="1" x14ac:dyDescent="0.3">
      <c r="V304" s="87"/>
      <c r="W304" s="103"/>
    </row>
    <row r="305" spans="22:23" s="10" customFormat="1" x14ac:dyDescent="0.3">
      <c r="V305" s="87"/>
      <c r="W305" s="103"/>
    </row>
    <row r="306" spans="22:23" s="10" customFormat="1" x14ac:dyDescent="0.3">
      <c r="V306" s="87"/>
      <c r="W306" s="103"/>
    </row>
    <row r="307" spans="22:23" s="10" customFormat="1" x14ac:dyDescent="0.3">
      <c r="V307" s="87"/>
      <c r="W307" s="103"/>
    </row>
    <row r="308" spans="22:23" s="10" customFormat="1" x14ac:dyDescent="0.3">
      <c r="V308" s="87"/>
      <c r="W308" s="103"/>
    </row>
    <row r="309" spans="22:23" s="10" customFormat="1" x14ac:dyDescent="0.3">
      <c r="V309" s="87"/>
      <c r="W309" s="103"/>
    </row>
    <row r="310" spans="22:23" s="10" customFormat="1" x14ac:dyDescent="0.3">
      <c r="V310" s="87"/>
      <c r="W310" s="103"/>
    </row>
    <row r="311" spans="22:23" s="10" customFormat="1" x14ac:dyDescent="0.3">
      <c r="V311" s="87"/>
      <c r="W311" s="103"/>
    </row>
    <row r="312" spans="22:23" s="10" customFormat="1" x14ac:dyDescent="0.3">
      <c r="V312" s="87"/>
      <c r="W312" s="103"/>
    </row>
    <row r="313" spans="22:23" s="10" customFormat="1" x14ac:dyDescent="0.3">
      <c r="V313" s="87"/>
      <c r="W313" s="103"/>
    </row>
    <row r="314" spans="22:23" s="10" customFormat="1" x14ac:dyDescent="0.3">
      <c r="V314" s="87"/>
      <c r="W314" s="103"/>
    </row>
    <row r="315" spans="22:23" s="10" customFormat="1" x14ac:dyDescent="0.3">
      <c r="V315" s="87"/>
      <c r="W315" s="103"/>
    </row>
    <row r="316" spans="22:23" s="10" customFormat="1" x14ac:dyDescent="0.3">
      <c r="V316" s="87"/>
      <c r="W316" s="103"/>
    </row>
    <row r="317" spans="22:23" s="10" customFormat="1" x14ac:dyDescent="0.3">
      <c r="V317" s="87"/>
      <c r="W317" s="103"/>
    </row>
    <row r="318" spans="22:23" s="10" customFormat="1" x14ac:dyDescent="0.3">
      <c r="V318" s="87"/>
      <c r="W318" s="103"/>
    </row>
    <row r="319" spans="22:23" s="10" customFormat="1" x14ac:dyDescent="0.3">
      <c r="V319" s="87"/>
      <c r="W319" s="103"/>
    </row>
    <row r="320" spans="22:23" s="10" customFormat="1" x14ac:dyDescent="0.3">
      <c r="V320" s="87"/>
      <c r="W320" s="103"/>
    </row>
    <row r="321" spans="22:23" s="10" customFormat="1" x14ac:dyDescent="0.3">
      <c r="V321" s="87"/>
      <c r="W321" s="103"/>
    </row>
    <row r="322" spans="22:23" s="10" customFormat="1" x14ac:dyDescent="0.3">
      <c r="V322" s="87"/>
      <c r="W322" s="103"/>
    </row>
    <row r="323" spans="22:23" s="10" customFormat="1" x14ac:dyDescent="0.3">
      <c r="V323" s="87"/>
      <c r="W323" s="103"/>
    </row>
    <row r="324" spans="22:23" s="10" customFormat="1" x14ac:dyDescent="0.3">
      <c r="V324" s="87"/>
      <c r="W324" s="103"/>
    </row>
    <row r="325" spans="22:23" s="10" customFormat="1" x14ac:dyDescent="0.3">
      <c r="V325" s="87"/>
      <c r="W325" s="103"/>
    </row>
    <row r="326" spans="22:23" s="10" customFormat="1" x14ac:dyDescent="0.3">
      <c r="V326" s="87"/>
      <c r="W326" s="103"/>
    </row>
    <row r="327" spans="22:23" s="10" customFormat="1" x14ac:dyDescent="0.3">
      <c r="V327" s="87"/>
      <c r="W327" s="103"/>
    </row>
    <row r="328" spans="22:23" s="10" customFormat="1" x14ac:dyDescent="0.3">
      <c r="V328" s="87"/>
      <c r="W328" s="103"/>
    </row>
    <row r="329" spans="22:23" s="10" customFormat="1" x14ac:dyDescent="0.3">
      <c r="V329" s="87"/>
      <c r="W329" s="103"/>
    </row>
    <row r="330" spans="22:23" s="10" customFormat="1" x14ac:dyDescent="0.3">
      <c r="V330" s="87"/>
      <c r="W330" s="103"/>
    </row>
    <row r="331" spans="22:23" s="10" customFormat="1" x14ac:dyDescent="0.3">
      <c r="V331" s="87"/>
      <c r="W331" s="103"/>
    </row>
    <row r="332" spans="22:23" s="10" customFormat="1" x14ac:dyDescent="0.3">
      <c r="V332" s="87"/>
      <c r="W332" s="103"/>
    </row>
    <row r="333" spans="22:23" s="10" customFormat="1" x14ac:dyDescent="0.3">
      <c r="V333" s="87"/>
      <c r="W333" s="103"/>
    </row>
    <row r="334" spans="22:23" s="10" customFormat="1" x14ac:dyDescent="0.3">
      <c r="V334" s="87"/>
      <c r="W334" s="103"/>
    </row>
    <row r="335" spans="22:23" s="10" customFormat="1" x14ac:dyDescent="0.3">
      <c r="V335" s="87"/>
      <c r="W335" s="103"/>
    </row>
    <row r="336" spans="22:23" s="10" customFormat="1" x14ac:dyDescent="0.3">
      <c r="V336" s="87"/>
      <c r="W336" s="103"/>
    </row>
    <row r="337" spans="22:23" s="10" customFormat="1" x14ac:dyDescent="0.3">
      <c r="V337" s="87"/>
      <c r="W337" s="103"/>
    </row>
    <row r="338" spans="22:23" s="10" customFormat="1" x14ac:dyDescent="0.3">
      <c r="V338" s="87"/>
      <c r="W338" s="103"/>
    </row>
    <row r="339" spans="22:23" s="10" customFormat="1" x14ac:dyDescent="0.3">
      <c r="V339" s="87"/>
      <c r="W339" s="103"/>
    </row>
    <row r="340" spans="22:23" s="10" customFormat="1" x14ac:dyDescent="0.3">
      <c r="V340" s="87"/>
      <c r="W340" s="103"/>
    </row>
    <row r="341" spans="22:23" s="10" customFormat="1" x14ac:dyDescent="0.3">
      <c r="V341" s="87"/>
      <c r="W341" s="103"/>
    </row>
    <row r="342" spans="22:23" s="10" customFormat="1" x14ac:dyDescent="0.3">
      <c r="V342" s="87"/>
      <c r="W342" s="103"/>
    </row>
    <row r="343" spans="22:23" s="10" customFormat="1" x14ac:dyDescent="0.3">
      <c r="V343" s="87"/>
      <c r="W343" s="103"/>
    </row>
    <row r="344" spans="22:23" s="10" customFormat="1" x14ac:dyDescent="0.3">
      <c r="V344" s="87"/>
      <c r="W344" s="103"/>
    </row>
    <row r="345" spans="22:23" s="10" customFormat="1" x14ac:dyDescent="0.3">
      <c r="V345" s="87"/>
      <c r="W345" s="103"/>
    </row>
    <row r="346" spans="22:23" s="10" customFormat="1" x14ac:dyDescent="0.3">
      <c r="V346" s="87"/>
      <c r="W346" s="103"/>
    </row>
    <row r="347" spans="22:23" s="10" customFormat="1" x14ac:dyDescent="0.3">
      <c r="V347" s="87"/>
      <c r="W347" s="103"/>
    </row>
    <row r="348" spans="22:23" s="10" customFormat="1" x14ac:dyDescent="0.3">
      <c r="V348" s="87"/>
      <c r="W348" s="103"/>
    </row>
    <row r="349" spans="22:23" s="10" customFormat="1" x14ac:dyDescent="0.3">
      <c r="V349" s="87"/>
      <c r="W349" s="103"/>
    </row>
    <row r="350" spans="22:23" s="10" customFormat="1" x14ac:dyDescent="0.3">
      <c r="V350" s="87"/>
      <c r="W350" s="103"/>
    </row>
    <row r="351" spans="22:23" s="10" customFormat="1" x14ac:dyDescent="0.3">
      <c r="V351" s="87"/>
      <c r="W351" s="103"/>
    </row>
    <row r="352" spans="22:23" s="10" customFormat="1" x14ac:dyDescent="0.3">
      <c r="V352" s="87"/>
      <c r="W352" s="103"/>
    </row>
    <row r="353" spans="22:23" s="10" customFormat="1" x14ac:dyDescent="0.3">
      <c r="V353" s="87"/>
      <c r="W353" s="103"/>
    </row>
    <row r="354" spans="22:23" s="10" customFormat="1" x14ac:dyDescent="0.3">
      <c r="V354" s="87"/>
      <c r="W354" s="103"/>
    </row>
    <row r="355" spans="22:23" s="10" customFormat="1" x14ac:dyDescent="0.3">
      <c r="V355" s="87"/>
      <c r="W355" s="103"/>
    </row>
    <row r="356" spans="22:23" s="10" customFormat="1" x14ac:dyDescent="0.3">
      <c r="V356" s="87"/>
      <c r="W356" s="103"/>
    </row>
    <row r="357" spans="22:23" s="10" customFormat="1" x14ac:dyDescent="0.3">
      <c r="V357" s="87"/>
      <c r="W357" s="103"/>
    </row>
    <row r="358" spans="22:23" s="10" customFormat="1" x14ac:dyDescent="0.3">
      <c r="V358" s="87"/>
      <c r="W358" s="103"/>
    </row>
    <row r="359" spans="22:23" s="10" customFormat="1" x14ac:dyDescent="0.3">
      <c r="V359" s="87"/>
      <c r="W359" s="103"/>
    </row>
    <row r="360" spans="22:23" s="10" customFormat="1" x14ac:dyDescent="0.3">
      <c r="V360" s="87"/>
      <c r="W360" s="103"/>
    </row>
    <row r="361" spans="22:23" s="10" customFormat="1" x14ac:dyDescent="0.3">
      <c r="V361" s="87"/>
      <c r="W361" s="103"/>
    </row>
    <row r="362" spans="22:23" s="10" customFormat="1" x14ac:dyDescent="0.3">
      <c r="V362" s="87"/>
      <c r="W362" s="103"/>
    </row>
    <row r="363" spans="22:23" s="10" customFormat="1" x14ac:dyDescent="0.3">
      <c r="V363" s="87"/>
      <c r="W363" s="103"/>
    </row>
    <row r="364" spans="22:23" s="10" customFormat="1" x14ac:dyDescent="0.3">
      <c r="V364" s="87"/>
      <c r="W364" s="103"/>
    </row>
    <row r="365" spans="22:23" s="10" customFormat="1" x14ac:dyDescent="0.3">
      <c r="V365" s="87"/>
      <c r="W365" s="103"/>
    </row>
    <row r="366" spans="22:23" s="10" customFormat="1" x14ac:dyDescent="0.3">
      <c r="V366" s="87"/>
      <c r="W366" s="103"/>
    </row>
    <row r="367" spans="22:23" s="10" customFormat="1" x14ac:dyDescent="0.3">
      <c r="V367" s="87"/>
      <c r="W367" s="103"/>
    </row>
    <row r="368" spans="22:23" s="10" customFormat="1" x14ac:dyDescent="0.3">
      <c r="V368" s="87"/>
      <c r="W368" s="103"/>
    </row>
    <row r="369" spans="22:23" s="10" customFormat="1" x14ac:dyDescent="0.3">
      <c r="V369" s="87"/>
      <c r="W369" s="103"/>
    </row>
    <row r="370" spans="22:23" s="10" customFormat="1" x14ac:dyDescent="0.3">
      <c r="V370" s="87"/>
      <c r="W370" s="103"/>
    </row>
    <row r="371" spans="22:23" s="10" customFormat="1" x14ac:dyDescent="0.3">
      <c r="V371" s="87"/>
      <c r="W371" s="103"/>
    </row>
    <row r="372" spans="22:23" s="10" customFormat="1" x14ac:dyDescent="0.3">
      <c r="V372" s="87"/>
      <c r="W372" s="103"/>
    </row>
    <row r="373" spans="22:23" s="10" customFormat="1" x14ac:dyDescent="0.3">
      <c r="V373" s="87"/>
      <c r="W373" s="103"/>
    </row>
    <row r="374" spans="22:23" s="10" customFormat="1" x14ac:dyDescent="0.3">
      <c r="V374" s="87"/>
      <c r="W374" s="103"/>
    </row>
    <row r="375" spans="22:23" s="10" customFormat="1" x14ac:dyDescent="0.3">
      <c r="V375" s="87"/>
      <c r="W375" s="103"/>
    </row>
    <row r="376" spans="22:23" s="10" customFormat="1" x14ac:dyDescent="0.3">
      <c r="V376" s="87"/>
      <c r="W376" s="103"/>
    </row>
    <row r="377" spans="22:23" s="10" customFormat="1" x14ac:dyDescent="0.3">
      <c r="V377" s="87"/>
      <c r="W377" s="103"/>
    </row>
    <row r="378" spans="22:23" s="10" customFormat="1" x14ac:dyDescent="0.3">
      <c r="V378" s="87"/>
      <c r="W378" s="103"/>
    </row>
    <row r="379" spans="22:23" s="10" customFormat="1" x14ac:dyDescent="0.3">
      <c r="V379" s="87"/>
      <c r="W379" s="103"/>
    </row>
    <row r="380" spans="22:23" s="10" customFormat="1" x14ac:dyDescent="0.3">
      <c r="V380" s="87"/>
      <c r="W380" s="103"/>
    </row>
    <row r="381" spans="22:23" s="10" customFormat="1" x14ac:dyDescent="0.3">
      <c r="V381" s="87"/>
      <c r="W381" s="103"/>
    </row>
    <row r="382" spans="22:23" s="10" customFormat="1" x14ac:dyDescent="0.3">
      <c r="V382" s="87"/>
      <c r="W382" s="103"/>
    </row>
    <row r="383" spans="22:23" s="10" customFormat="1" x14ac:dyDescent="0.3">
      <c r="V383" s="87"/>
      <c r="W383" s="103"/>
    </row>
    <row r="384" spans="22:23" s="10" customFormat="1" x14ac:dyDescent="0.3">
      <c r="V384" s="87"/>
      <c r="W384" s="103"/>
    </row>
    <row r="385" spans="22:23" s="10" customFormat="1" x14ac:dyDescent="0.3">
      <c r="V385" s="87"/>
      <c r="W385" s="103"/>
    </row>
    <row r="386" spans="22:23" s="10" customFormat="1" x14ac:dyDescent="0.3">
      <c r="V386" s="87"/>
      <c r="W386" s="103"/>
    </row>
    <row r="387" spans="22:23" s="10" customFormat="1" x14ac:dyDescent="0.3">
      <c r="V387" s="87"/>
      <c r="W387" s="103"/>
    </row>
    <row r="388" spans="22:23" s="10" customFormat="1" x14ac:dyDescent="0.3">
      <c r="V388" s="87"/>
      <c r="W388" s="103"/>
    </row>
    <row r="389" spans="22:23" s="10" customFormat="1" x14ac:dyDescent="0.3">
      <c r="V389" s="87"/>
      <c r="W389" s="103"/>
    </row>
    <row r="390" spans="22:23" s="10" customFormat="1" x14ac:dyDescent="0.3">
      <c r="V390" s="87"/>
      <c r="W390" s="103"/>
    </row>
    <row r="391" spans="22:23" s="10" customFormat="1" x14ac:dyDescent="0.3">
      <c r="V391" s="87"/>
      <c r="W391" s="103"/>
    </row>
    <row r="392" spans="22:23" s="10" customFormat="1" x14ac:dyDescent="0.3">
      <c r="V392" s="87"/>
      <c r="W392" s="103"/>
    </row>
    <row r="393" spans="22:23" s="10" customFormat="1" x14ac:dyDescent="0.3">
      <c r="V393" s="87"/>
      <c r="W393" s="103"/>
    </row>
    <row r="394" spans="22:23" s="10" customFormat="1" x14ac:dyDescent="0.3">
      <c r="V394" s="87"/>
      <c r="W394" s="103"/>
    </row>
    <row r="395" spans="22:23" s="10" customFormat="1" x14ac:dyDescent="0.3">
      <c r="V395" s="87"/>
      <c r="W395" s="103"/>
    </row>
    <row r="396" spans="22:23" s="10" customFormat="1" x14ac:dyDescent="0.3">
      <c r="V396" s="87"/>
      <c r="W396" s="103"/>
    </row>
    <row r="397" spans="22:23" s="10" customFormat="1" x14ac:dyDescent="0.3">
      <c r="V397" s="87"/>
      <c r="W397" s="103"/>
    </row>
    <row r="398" spans="22:23" s="10" customFormat="1" x14ac:dyDescent="0.3">
      <c r="V398" s="87"/>
      <c r="W398" s="103"/>
    </row>
    <row r="399" spans="22:23" s="10" customFormat="1" x14ac:dyDescent="0.3">
      <c r="V399" s="87"/>
      <c r="W399" s="103"/>
    </row>
    <row r="400" spans="22:23" s="10" customFormat="1" x14ac:dyDescent="0.3">
      <c r="V400" s="87"/>
      <c r="W400" s="103"/>
    </row>
    <row r="401" spans="22:23" s="10" customFormat="1" x14ac:dyDescent="0.3">
      <c r="V401" s="87"/>
      <c r="W401" s="103"/>
    </row>
    <row r="402" spans="22:23" s="10" customFormat="1" x14ac:dyDescent="0.3">
      <c r="V402" s="87"/>
      <c r="W402" s="103"/>
    </row>
    <row r="403" spans="22:23" s="10" customFormat="1" x14ac:dyDescent="0.3">
      <c r="V403" s="87"/>
      <c r="W403" s="103"/>
    </row>
    <row r="404" spans="22:23" s="10" customFormat="1" x14ac:dyDescent="0.3">
      <c r="V404" s="87"/>
      <c r="W404" s="103"/>
    </row>
    <row r="405" spans="22:23" s="10" customFormat="1" x14ac:dyDescent="0.3">
      <c r="V405" s="87"/>
      <c r="W405" s="103"/>
    </row>
    <row r="406" spans="22:23" s="10" customFormat="1" x14ac:dyDescent="0.3">
      <c r="V406" s="87"/>
      <c r="W406" s="103"/>
    </row>
    <row r="407" spans="22:23" s="10" customFormat="1" x14ac:dyDescent="0.3">
      <c r="V407" s="87"/>
      <c r="W407" s="103"/>
    </row>
    <row r="408" spans="22:23" s="10" customFormat="1" x14ac:dyDescent="0.3">
      <c r="V408" s="87"/>
      <c r="W408" s="103"/>
    </row>
    <row r="409" spans="22:23" s="10" customFormat="1" x14ac:dyDescent="0.3">
      <c r="V409" s="87"/>
      <c r="W409" s="103"/>
    </row>
    <row r="410" spans="22:23" s="10" customFormat="1" x14ac:dyDescent="0.3">
      <c r="V410" s="87"/>
      <c r="W410" s="103"/>
    </row>
    <row r="411" spans="22:23" s="10" customFormat="1" x14ac:dyDescent="0.3">
      <c r="V411" s="87"/>
      <c r="W411" s="103"/>
    </row>
    <row r="412" spans="22:23" s="10" customFormat="1" x14ac:dyDescent="0.3">
      <c r="V412" s="87"/>
      <c r="W412" s="103"/>
    </row>
    <row r="413" spans="22:23" s="10" customFormat="1" x14ac:dyDescent="0.3">
      <c r="V413" s="87"/>
      <c r="W413" s="103"/>
    </row>
    <row r="414" spans="22:23" s="10" customFormat="1" x14ac:dyDescent="0.3">
      <c r="V414" s="87"/>
      <c r="W414" s="103"/>
    </row>
    <row r="415" spans="22:23" s="10" customFormat="1" x14ac:dyDescent="0.3">
      <c r="V415" s="87"/>
      <c r="W415" s="103"/>
    </row>
    <row r="416" spans="22:23" s="10" customFormat="1" x14ac:dyDescent="0.3">
      <c r="V416" s="87"/>
      <c r="W416" s="103"/>
    </row>
    <row r="417" spans="22:23" s="10" customFormat="1" x14ac:dyDescent="0.3">
      <c r="V417" s="87"/>
      <c r="W417" s="103"/>
    </row>
    <row r="418" spans="22:23" s="10" customFormat="1" x14ac:dyDescent="0.3">
      <c r="V418" s="87"/>
      <c r="W418" s="103"/>
    </row>
    <row r="419" spans="22:23" s="10" customFormat="1" x14ac:dyDescent="0.3">
      <c r="V419" s="87"/>
      <c r="W419" s="103"/>
    </row>
    <row r="420" spans="22:23" s="10" customFormat="1" x14ac:dyDescent="0.3">
      <c r="V420" s="87"/>
      <c r="W420" s="103"/>
    </row>
    <row r="421" spans="22:23" s="10" customFormat="1" x14ac:dyDescent="0.3">
      <c r="V421" s="87"/>
      <c r="W421" s="103"/>
    </row>
    <row r="422" spans="22:23" s="10" customFormat="1" x14ac:dyDescent="0.3">
      <c r="V422" s="87"/>
      <c r="W422" s="103"/>
    </row>
    <row r="423" spans="22:23" s="10" customFormat="1" x14ac:dyDescent="0.3">
      <c r="V423" s="87"/>
      <c r="W423" s="103"/>
    </row>
    <row r="424" spans="22:23" s="10" customFormat="1" x14ac:dyDescent="0.3">
      <c r="V424" s="87"/>
      <c r="W424" s="103"/>
    </row>
    <row r="425" spans="22:23" s="10" customFormat="1" x14ac:dyDescent="0.3">
      <c r="V425" s="87"/>
      <c r="W425" s="103"/>
    </row>
    <row r="426" spans="22:23" s="10" customFormat="1" x14ac:dyDescent="0.3">
      <c r="V426" s="87"/>
      <c r="W426" s="103"/>
    </row>
    <row r="427" spans="22:23" s="10" customFormat="1" x14ac:dyDescent="0.3">
      <c r="V427" s="87"/>
      <c r="W427" s="103"/>
    </row>
    <row r="428" spans="22:23" s="10" customFormat="1" x14ac:dyDescent="0.3">
      <c r="V428" s="87"/>
      <c r="W428" s="103"/>
    </row>
    <row r="429" spans="22:23" s="10" customFormat="1" x14ac:dyDescent="0.3">
      <c r="V429" s="87"/>
      <c r="W429" s="103"/>
    </row>
    <row r="430" spans="22:23" s="10" customFormat="1" x14ac:dyDescent="0.3">
      <c r="V430" s="87"/>
      <c r="W430" s="103"/>
    </row>
    <row r="431" spans="22:23" s="10" customFormat="1" x14ac:dyDescent="0.3">
      <c r="V431" s="87"/>
      <c r="W431" s="103"/>
    </row>
    <row r="432" spans="22:23" s="10" customFormat="1" x14ac:dyDescent="0.3">
      <c r="V432" s="87"/>
      <c r="W432" s="103"/>
    </row>
    <row r="433" spans="22:23" s="10" customFormat="1" x14ac:dyDescent="0.3">
      <c r="V433" s="87"/>
      <c r="W433" s="103"/>
    </row>
    <row r="434" spans="22:23" s="10" customFormat="1" x14ac:dyDescent="0.3">
      <c r="V434" s="87"/>
      <c r="W434" s="103"/>
    </row>
    <row r="435" spans="22:23" s="10" customFormat="1" x14ac:dyDescent="0.3">
      <c r="V435" s="87"/>
      <c r="W435" s="103"/>
    </row>
    <row r="436" spans="22:23" s="10" customFormat="1" x14ac:dyDescent="0.3">
      <c r="V436" s="87"/>
      <c r="W436" s="103"/>
    </row>
    <row r="437" spans="22:23" s="10" customFormat="1" x14ac:dyDescent="0.3">
      <c r="V437" s="87"/>
      <c r="W437" s="103"/>
    </row>
    <row r="438" spans="22:23" s="10" customFormat="1" x14ac:dyDescent="0.3">
      <c r="V438" s="87"/>
      <c r="W438" s="103"/>
    </row>
    <row r="439" spans="22:23" s="10" customFormat="1" x14ac:dyDescent="0.3">
      <c r="V439" s="87"/>
      <c r="W439" s="103"/>
    </row>
    <row r="440" spans="22:23" s="10" customFormat="1" x14ac:dyDescent="0.3">
      <c r="V440" s="87"/>
      <c r="W440" s="103"/>
    </row>
    <row r="441" spans="22:23" s="10" customFormat="1" x14ac:dyDescent="0.3">
      <c r="V441" s="87"/>
      <c r="W441" s="103"/>
    </row>
    <row r="442" spans="22:23" s="10" customFormat="1" x14ac:dyDescent="0.3">
      <c r="V442" s="87"/>
      <c r="W442" s="103"/>
    </row>
    <row r="443" spans="22:23" s="10" customFormat="1" x14ac:dyDescent="0.3">
      <c r="V443" s="87"/>
      <c r="W443" s="103"/>
    </row>
    <row r="444" spans="22:23" s="10" customFormat="1" x14ac:dyDescent="0.3">
      <c r="V444" s="87"/>
      <c r="W444" s="103"/>
    </row>
    <row r="445" spans="22:23" s="10" customFormat="1" x14ac:dyDescent="0.3">
      <c r="V445" s="87"/>
      <c r="W445" s="103"/>
    </row>
    <row r="446" spans="22:23" s="10" customFormat="1" x14ac:dyDescent="0.3">
      <c r="V446" s="87"/>
      <c r="W446" s="103"/>
    </row>
    <row r="447" spans="22:23" s="10" customFormat="1" x14ac:dyDescent="0.3">
      <c r="V447" s="87"/>
      <c r="W447" s="103"/>
    </row>
    <row r="448" spans="22:23" s="10" customFormat="1" x14ac:dyDescent="0.3">
      <c r="V448" s="87"/>
      <c r="W448" s="103"/>
    </row>
    <row r="449" spans="22:23" s="10" customFormat="1" x14ac:dyDescent="0.3">
      <c r="V449" s="87"/>
      <c r="W449" s="103"/>
    </row>
    <row r="450" spans="22:23" s="10" customFormat="1" x14ac:dyDescent="0.3">
      <c r="V450" s="87"/>
      <c r="W450" s="103"/>
    </row>
    <row r="451" spans="22:23" s="10" customFormat="1" x14ac:dyDescent="0.3">
      <c r="V451" s="87"/>
      <c r="W451" s="103"/>
    </row>
    <row r="452" spans="22:23" s="10" customFormat="1" x14ac:dyDescent="0.3">
      <c r="V452" s="87"/>
      <c r="W452" s="103"/>
    </row>
    <row r="453" spans="22:23" s="10" customFormat="1" x14ac:dyDescent="0.3">
      <c r="V453" s="87"/>
      <c r="W453" s="103"/>
    </row>
    <row r="454" spans="22:23" s="10" customFormat="1" x14ac:dyDescent="0.3">
      <c r="V454" s="87"/>
      <c r="W454" s="103"/>
    </row>
    <row r="455" spans="22:23" s="10" customFormat="1" x14ac:dyDescent="0.3">
      <c r="V455" s="87"/>
      <c r="W455" s="103"/>
    </row>
    <row r="456" spans="22:23" s="10" customFormat="1" x14ac:dyDescent="0.3">
      <c r="V456" s="87"/>
      <c r="W456" s="103"/>
    </row>
    <row r="457" spans="22:23" s="10" customFormat="1" x14ac:dyDescent="0.3">
      <c r="V457" s="87"/>
      <c r="W457" s="103"/>
    </row>
    <row r="458" spans="22:23" s="10" customFormat="1" x14ac:dyDescent="0.3">
      <c r="V458" s="87"/>
      <c r="W458" s="103"/>
    </row>
    <row r="459" spans="22:23" s="10" customFormat="1" x14ac:dyDescent="0.3">
      <c r="V459" s="87"/>
      <c r="W459" s="103"/>
    </row>
    <row r="460" spans="22:23" s="10" customFormat="1" x14ac:dyDescent="0.3">
      <c r="V460" s="87"/>
      <c r="W460" s="103"/>
    </row>
    <row r="461" spans="22:23" s="10" customFormat="1" x14ac:dyDescent="0.3">
      <c r="V461" s="87"/>
      <c r="W461" s="103"/>
    </row>
    <row r="462" spans="22:23" s="10" customFormat="1" x14ac:dyDescent="0.3">
      <c r="V462" s="87"/>
      <c r="W462" s="103"/>
    </row>
    <row r="463" spans="22:23" s="10" customFormat="1" x14ac:dyDescent="0.3">
      <c r="V463" s="87"/>
      <c r="W463" s="103"/>
    </row>
    <row r="464" spans="22:23" s="10" customFormat="1" x14ac:dyDescent="0.3">
      <c r="V464" s="87"/>
      <c r="W464" s="103"/>
    </row>
    <row r="465" spans="22:23" s="10" customFormat="1" x14ac:dyDescent="0.3">
      <c r="V465" s="87"/>
      <c r="W465" s="103"/>
    </row>
    <row r="466" spans="22:23" s="10" customFormat="1" x14ac:dyDescent="0.3">
      <c r="V466" s="87"/>
      <c r="W466" s="103"/>
    </row>
    <row r="467" spans="22:23" s="10" customFormat="1" x14ac:dyDescent="0.3">
      <c r="V467" s="87"/>
      <c r="W467" s="103"/>
    </row>
    <row r="468" spans="22:23" s="10" customFormat="1" x14ac:dyDescent="0.3">
      <c r="V468" s="87"/>
      <c r="W468" s="103"/>
    </row>
    <row r="469" spans="22:23" s="10" customFormat="1" x14ac:dyDescent="0.3">
      <c r="V469" s="87"/>
      <c r="W469" s="103"/>
    </row>
    <row r="470" spans="22:23" s="10" customFormat="1" x14ac:dyDescent="0.3">
      <c r="V470" s="87"/>
      <c r="W470" s="103"/>
    </row>
    <row r="471" spans="22:23" s="10" customFormat="1" x14ac:dyDescent="0.3">
      <c r="V471" s="87"/>
      <c r="W471" s="103"/>
    </row>
    <row r="472" spans="22:23" s="10" customFormat="1" x14ac:dyDescent="0.3">
      <c r="V472" s="87"/>
      <c r="W472" s="103"/>
    </row>
    <row r="473" spans="22:23" s="10" customFormat="1" x14ac:dyDescent="0.3">
      <c r="V473" s="87"/>
      <c r="W473" s="103"/>
    </row>
    <row r="474" spans="22:23" s="10" customFormat="1" x14ac:dyDescent="0.3">
      <c r="V474" s="87"/>
      <c r="W474" s="103"/>
    </row>
    <row r="475" spans="22:23" s="10" customFormat="1" x14ac:dyDescent="0.3">
      <c r="V475" s="87"/>
      <c r="W475" s="103"/>
    </row>
    <row r="476" spans="22:23" s="10" customFormat="1" x14ac:dyDescent="0.3">
      <c r="V476" s="87"/>
      <c r="W476" s="103"/>
    </row>
    <row r="477" spans="22:23" s="10" customFormat="1" x14ac:dyDescent="0.3">
      <c r="V477" s="87"/>
      <c r="W477" s="103"/>
    </row>
    <row r="478" spans="22:23" s="10" customFormat="1" x14ac:dyDescent="0.3">
      <c r="V478" s="87"/>
      <c r="W478" s="103"/>
    </row>
    <row r="479" spans="22:23" s="10" customFormat="1" x14ac:dyDescent="0.3">
      <c r="V479" s="87"/>
      <c r="W479" s="103"/>
    </row>
    <row r="480" spans="22:23" s="10" customFormat="1" x14ac:dyDescent="0.3">
      <c r="V480" s="87"/>
      <c r="W480" s="103"/>
    </row>
    <row r="481" spans="22:23" s="10" customFormat="1" x14ac:dyDescent="0.3">
      <c r="V481" s="87"/>
      <c r="W481" s="103"/>
    </row>
    <row r="482" spans="22:23" s="10" customFormat="1" x14ac:dyDescent="0.3">
      <c r="V482" s="87"/>
      <c r="W482" s="103"/>
    </row>
    <row r="483" spans="22:23" s="10" customFormat="1" x14ac:dyDescent="0.3">
      <c r="V483" s="87"/>
      <c r="W483" s="103"/>
    </row>
    <row r="484" spans="22:23" s="10" customFormat="1" x14ac:dyDescent="0.3">
      <c r="V484" s="87"/>
      <c r="W484" s="103"/>
    </row>
    <row r="485" spans="22:23" s="10" customFormat="1" x14ac:dyDescent="0.3">
      <c r="V485" s="87"/>
      <c r="W485" s="103"/>
    </row>
    <row r="486" spans="22:23" s="10" customFormat="1" x14ac:dyDescent="0.3">
      <c r="V486" s="87"/>
      <c r="W486" s="103"/>
    </row>
    <row r="487" spans="22:23" s="10" customFormat="1" x14ac:dyDescent="0.3">
      <c r="V487" s="87"/>
      <c r="W487" s="103"/>
    </row>
    <row r="488" spans="22:23" s="10" customFormat="1" x14ac:dyDescent="0.3">
      <c r="V488" s="87"/>
      <c r="W488" s="103"/>
    </row>
    <row r="489" spans="22:23" s="10" customFormat="1" x14ac:dyDescent="0.3">
      <c r="V489" s="87"/>
      <c r="W489" s="103"/>
    </row>
    <row r="490" spans="22:23" s="10" customFormat="1" x14ac:dyDescent="0.3">
      <c r="V490" s="87"/>
      <c r="W490" s="103"/>
    </row>
    <row r="491" spans="22:23" s="10" customFormat="1" x14ac:dyDescent="0.3">
      <c r="V491" s="87"/>
      <c r="W491" s="103"/>
    </row>
    <row r="492" spans="22:23" s="10" customFormat="1" x14ac:dyDescent="0.3">
      <c r="V492" s="87"/>
      <c r="W492" s="103"/>
    </row>
    <row r="493" spans="22:23" s="10" customFormat="1" x14ac:dyDescent="0.3">
      <c r="V493" s="87"/>
      <c r="W493" s="103"/>
    </row>
    <row r="494" spans="22:23" s="10" customFormat="1" x14ac:dyDescent="0.3">
      <c r="V494" s="87"/>
      <c r="W494" s="103"/>
    </row>
    <row r="495" spans="22:23" s="10" customFormat="1" x14ac:dyDescent="0.3">
      <c r="V495" s="87"/>
      <c r="W495" s="103"/>
    </row>
    <row r="496" spans="22:23" s="10" customFormat="1" x14ac:dyDescent="0.3">
      <c r="V496" s="87"/>
      <c r="W496" s="103"/>
    </row>
    <row r="497" spans="22:23" s="10" customFormat="1" x14ac:dyDescent="0.3">
      <c r="V497" s="87"/>
      <c r="W497" s="103"/>
    </row>
    <row r="498" spans="22:23" s="10" customFormat="1" x14ac:dyDescent="0.3">
      <c r="V498" s="87"/>
      <c r="W498" s="103"/>
    </row>
    <row r="499" spans="22:23" s="10" customFormat="1" x14ac:dyDescent="0.3">
      <c r="V499" s="87"/>
      <c r="W499" s="103"/>
    </row>
    <row r="500" spans="22:23" s="10" customFormat="1" x14ac:dyDescent="0.3">
      <c r="V500" s="87"/>
      <c r="W500" s="103"/>
    </row>
    <row r="501" spans="22:23" s="10" customFormat="1" x14ac:dyDescent="0.3">
      <c r="V501" s="87"/>
      <c r="W501" s="103"/>
    </row>
    <row r="502" spans="22:23" s="10" customFormat="1" x14ac:dyDescent="0.3">
      <c r="V502" s="87"/>
      <c r="W502" s="103"/>
    </row>
    <row r="503" spans="22:23" s="10" customFormat="1" x14ac:dyDescent="0.3">
      <c r="V503" s="87"/>
      <c r="W503" s="103"/>
    </row>
    <row r="504" spans="22:23" s="10" customFormat="1" x14ac:dyDescent="0.3">
      <c r="V504" s="87"/>
      <c r="W504" s="103"/>
    </row>
    <row r="505" spans="22:23" s="10" customFormat="1" x14ac:dyDescent="0.3">
      <c r="V505" s="87"/>
      <c r="W505" s="103"/>
    </row>
    <row r="506" spans="22:23" s="10" customFormat="1" x14ac:dyDescent="0.3">
      <c r="V506" s="87"/>
      <c r="W506" s="103"/>
    </row>
    <row r="507" spans="22:23" s="10" customFormat="1" x14ac:dyDescent="0.3">
      <c r="V507" s="87"/>
      <c r="W507" s="103"/>
    </row>
    <row r="508" spans="22:23" s="10" customFormat="1" x14ac:dyDescent="0.3">
      <c r="V508" s="87"/>
      <c r="W508" s="103"/>
    </row>
    <row r="509" spans="22:23" s="10" customFormat="1" x14ac:dyDescent="0.3">
      <c r="V509" s="87"/>
      <c r="W509" s="103"/>
    </row>
    <row r="510" spans="22:23" s="10" customFormat="1" x14ac:dyDescent="0.3">
      <c r="V510" s="87"/>
      <c r="W510" s="103"/>
    </row>
    <row r="511" spans="22:23" s="10" customFormat="1" x14ac:dyDescent="0.3">
      <c r="V511" s="87"/>
      <c r="W511" s="103"/>
    </row>
    <row r="512" spans="22:23" s="10" customFormat="1" x14ac:dyDescent="0.3">
      <c r="V512" s="87"/>
      <c r="W512" s="103"/>
    </row>
    <row r="513" spans="22:23" s="10" customFormat="1" x14ac:dyDescent="0.3">
      <c r="V513" s="87"/>
      <c r="W513" s="103"/>
    </row>
    <row r="514" spans="22:23" s="10" customFormat="1" x14ac:dyDescent="0.3">
      <c r="V514" s="87"/>
      <c r="W514" s="103"/>
    </row>
    <row r="515" spans="22:23" s="10" customFormat="1" x14ac:dyDescent="0.3">
      <c r="V515" s="87"/>
      <c r="W515" s="103"/>
    </row>
    <row r="516" spans="22:23" s="10" customFormat="1" x14ac:dyDescent="0.3">
      <c r="V516" s="87"/>
      <c r="W516" s="103"/>
    </row>
    <row r="517" spans="22:23" s="10" customFormat="1" x14ac:dyDescent="0.3">
      <c r="V517" s="87"/>
      <c r="W517" s="103"/>
    </row>
    <row r="518" spans="22:23" s="10" customFormat="1" x14ac:dyDescent="0.3">
      <c r="V518" s="87"/>
      <c r="W518" s="103"/>
    </row>
    <row r="519" spans="22:23" s="10" customFormat="1" x14ac:dyDescent="0.3">
      <c r="V519" s="87"/>
      <c r="W519" s="103"/>
    </row>
    <row r="520" spans="22:23" s="10" customFormat="1" x14ac:dyDescent="0.3">
      <c r="V520" s="87"/>
      <c r="W520" s="103"/>
    </row>
    <row r="521" spans="22:23" s="10" customFormat="1" x14ac:dyDescent="0.3">
      <c r="V521" s="87"/>
      <c r="W521" s="103"/>
    </row>
    <row r="522" spans="22:23" s="10" customFormat="1" x14ac:dyDescent="0.3">
      <c r="V522" s="87"/>
      <c r="W522" s="103"/>
    </row>
    <row r="523" spans="22:23" s="10" customFormat="1" x14ac:dyDescent="0.3">
      <c r="V523" s="87"/>
      <c r="W523" s="103"/>
    </row>
    <row r="524" spans="22:23" s="10" customFormat="1" x14ac:dyDescent="0.3">
      <c r="V524" s="87"/>
      <c r="W524" s="103"/>
    </row>
    <row r="525" spans="22:23" s="10" customFormat="1" x14ac:dyDescent="0.3">
      <c r="V525" s="87"/>
      <c r="W525" s="103"/>
    </row>
    <row r="526" spans="22:23" s="10" customFormat="1" x14ac:dyDescent="0.3">
      <c r="V526" s="87"/>
      <c r="W526" s="103"/>
    </row>
    <row r="527" spans="22:23" s="10" customFormat="1" x14ac:dyDescent="0.3">
      <c r="V527" s="87"/>
      <c r="W527" s="103"/>
    </row>
    <row r="528" spans="22:23" s="10" customFormat="1" x14ac:dyDescent="0.3">
      <c r="V528" s="87"/>
      <c r="W528" s="103"/>
    </row>
    <row r="529" spans="22:23" s="10" customFormat="1" x14ac:dyDescent="0.3">
      <c r="V529" s="87"/>
      <c r="W529" s="103"/>
    </row>
    <row r="530" spans="22:23" s="10" customFormat="1" x14ac:dyDescent="0.3">
      <c r="V530" s="87"/>
      <c r="W530" s="103"/>
    </row>
    <row r="531" spans="22:23" s="10" customFormat="1" x14ac:dyDescent="0.3">
      <c r="V531" s="87"/>
      <c r="W531" s="103"/>
    </row>
    <row r="532" spans="22:23" s="10" customFormat="1" x14ac:dyDescent="0.3">
      <c r="V532" s="87"/>
      <c r="W532" s="103"/>
    </row>
    <row r="533" spans="22:23" s="10" customFormat="1" x14ac:dyDescent="0.3">
      <c r="V533" s="87"/>
      <c r="W533" s="103"/>
    </row>
    <row r="534" spans="22:23" s="10" customFormat="1" x14ac:dyDescent="0.3">
      <c r="V534" s="87"/>
      <c r="W534" s="103"/>
    </row>
    <row r="535" spans="22:23" s="10" customFormat="1" x14ac:dyDescent="0.3">
      <c r="V535" s="87"/>
      <c r="W535" s="103"/>
    </row>
    <row r="536" spans="22:23" s="10" customFormat="1" x14ac:dyDescent="0.3">
      <c r="V536" s="87"/>
      <c r="W536" s="103"/>
    </row>
    <row r="537" spans="22:23" s="10" customFormat="1" x14ac:dyDescent="0.3">
      <c r="V537" s="87"/>
      <c r="W537" s="103"/>
    </row>
    <row r="538" spans="22:23" s="10" customFormat="1" x14ac:dyDescent="0.3">
      <c r="V538" s="87"/>
      <c r="W538" s="103"/>
    </row>
    <row r="539" spans="22:23" s="10" customFormat="1" x14ac:dyDescent="0.3">
      <c r="V539" s="87"/>
      <c r="W539" s="103"/>
    </row>
    <row r="540" spans="22:23" s="10" customFormat="1" x14ac:dyDescent="0.3">
      <c r="V540" s="87"/>
      <c r="W540" s="103"/>
    </row>
    <row r="541" spans="22:23" s="10" customFormat="1" x14ac:dyDescent="0.3">
      <c r="V541" s="87"/>
      <c r="W541" s="103"/>
    </row>
    <row r="542" spans="22:23" s="10" customFormat="1" x14ac:dyDescent="0.3">
      <c r="V542" s="87"/>
      <c r="W542" s="103"/>
    </row>
    <row r="543" spans="22:23" s="10" customFormat="1" x14ac:dyDescent="0.3">
      <c r="V543" s="87"/>
      <c r="W543" s="103"/>
    </row>
    <row r="544" spans="22:23" s="10" customFormat="1" x14ac:dyDescent="0.3">
      <c r="V544" s="87"/>
      <c r="W544" s="103"/>
    </row>
    <row r="545" spans="22:23" s="10" customFormat="1" x14ac:dyDescent="0.3">
      <c r="V545" s="87"/>
      <c r="W545" s="103"/>
    </row>
    <row r="546" spans="22:23" s="10" customFormat="1" x14ac:dyDescent="0.3">
      <c r="V546" s="87"/>
      <c r="W546" s="103"/>
    </row>
    <row r="547" spans="22:23" s="10" customFormat="1" x14ac:dyDescent="0.3">
      <c r="V547" s="87"/>
      <c r="W547" s="103"/>
    </row>
    <row r="548" spans="22:23" s="10" customFormat="1" x14ac:dyDescent="0.3">
      <c r="V548" s="87"/>
      <c r="W548" s="103"/>
    </row>
    <row r="549" spans="22:23" s="10" customFormat="1" x14ac:dyDescent="0.3">
      <c r="V549" s="87"/>
      <c r="W549" s="103"/>
    </row>
    <row r="550" spans="22:23" s="10" customFormat="1" x14ac:dyDescent="0.3">
      <c r="V550" s="87"/>
      <c r="W550" s="103"/>
    </row>
    <row r="551" spans="22:23" s="10" customFormat="1" x14ac:dyDescent="0.3">
      <c r="V551" s="87"/>
      <c r="W551" s="103"/>
    </row>
    <row r="552" spans="22:23" s="10" customFormat="1" x14ac:dyDescent="0.3">
      <c r="V552" s="87"/>
      <c r="W552" s="103"/>
    </row>
    <row r="553" spans="22:23" s="10" customFormat="1" x14ac:dyDescent="0.3">
      <c r="V553" s="87"/>
      <c r="W553" s="103"/>
    </row>
    <row r="554" spans="22:23" s="10" customFormat="1" x14ac:dyDescent="0.3">
      <c r="V554" s="87"/>
      <c r="W554" s="103"/>
    </row>
    <row r="555" spans="22:23" s="10" customFormat="1" x14ac:dyDescent="0.3">
      <c r="V555" s="87"/>
      <c r="W555" s="103"/>
    </row>
    <row r="556" spans="22:23" s="10" customFormat="1" x14ac:dyDescent="0.3">
      <c r="V556" s="87"/>
      <c r="W556" s="103"/>
    </row>
    <row r="557" spans="22:23" s="10" customFormat="1" x14ac:dyDescent="0.3">
      <c r="V557" s="87"/>
      <c r="W557" s="103"/>
    </row>
    <row r="558" spans="22:23" s="10" customFormat="1" x14ac:dyDescent="0.3">
      <c r="V558" s="87"/>
      <c r="W558" s="103"/>
    </row>
    <row r="559" spans="22:23" s="10" customFormat="1" x14ac:dyDescent="0.3">
      <c r="V559" s="87"/>
      <c r="W559" s="103"/>
    </row>
    <row r="560" spans="22:23" s="10" customFormat="1" x14ac:dyDescent="0.3">
      <c r="V560" s="87"/>
      <c r="W560" s="103"/>
    </row>
    <row r="561" spans="22:23" s="10" customFormat="1" x14ac:dyDescent="0.3">
      <c r="V561" s="87"/>
      <c r="W561" s="103"/>
    </row>
    <row r="562" spans="22:23" s="10" customFormat="1" x14ac:dyDescent="0.3">
      <c r="V562" s="87"/>
      <c r="W562" s="103"/>
    </row>
    <row r="563" spans="22:23" s="10" customFormat="1" x14ac:dyDescent="0.3">
      <c r="V563" s="87"/>
      <c r="W563" s="103"/>
    </row>
    <row r="564" spans="22:23" s="10" customFormat="1" x14ac:dyDescent="0.3">
      <c r="V564" s="87"/>
      <c r="W564" s="103"/>
    </row>
    <row r="565" spans="22:23" s="10" customFormat="1" x14ac:dyDescent="0.3">
      <c r="V565" s="87"/>
      <c r="W565" s="103"/>
    </row>
    <row r="566" spans="22:23" s="10" customFormat="1" x14ac:dyDescent="0.3">
      <c r="V566" s="87"/>
      <c r="W566" s="103"/>
    </row>
    <row r="567" spans="22:23" s="10" customFormat="1" x14ac:dyDescent="0.3">
      <c r="V567" s="87"/>
      <c r="W567" s="103"/>
    </row>
    <row r="568" spans="22:23" s="10" customFormat="1" x14ac:dyDescent="0.3">
      <c r="V568" s="87"/>
      <c r="W568" s="103"/>
    </row>
    <row r="569" spans="22:23" s="10" customFormat="1" x14ac:dyDescent="0.3">
      <c r="V569" s="87"/>
      <c r="W569" s="103"/>
    </row>
    <row r="570" spans="22:23" s="10" customFormat="1" x14ac:dyDescent="0.3">
      <c r="V570" s="87"/>
      <c r="W570" s="103"/>
    </row>
    <row r="571" spans="22:23" s="10" customFormat="1" x14ac:dyDescent="0.3">
      <c r="V571" s="87"/>
      <c r="W571" s="103"/>
    </row>
    <row r="572" spans="22:23" s="10" customFormat="1" x14ac:dyDescent="0.3">
      <c r="V572" s="87"/>
      <c r="W572" s="103"/>
    </row>
    <row r="573" spans="22:23" s="10" customFormat="1" x14ac:dyDescent="0.3">
      <c r="V573" s="87"/>
      <c r="W573" s="103"/>
    </row>
    <row r="574" spans="22:23" s="10" customFormat="1" x14ac:dyDescent="0.3">
      <c r="V574" s="87"/>
      <c r="W574" s="103"/>
    </row>
    <row r="575" spans="22:23" s="10" customFormat="1" x14ac:dyDescent="0.3">
      <c r="V575" s="87"/>
      <c r="W575" s="103"/>
    </row>
    <row r="576" spans="22:23" s="10" customFormat="1" x14ac:dyDescent="0.3">
      <c r="V576" s="87"/>
      <c r="W576" s="103"/>
    </row>
    <row r="577" spans="22:23" s="10" customFormat="1" x14ac:dyDescent="0.3">
      <c r="V577" s="87"/>
      <c r="W577" s="103"/>
    </row>
    <row r="578" spans="22:23" s="10" customFormat="1" x14ac:dyDescent="0.3">
      <c r="V578" s="87"/>
      <c r="W578" s="103"/>
    </row>
    <row r="579" spans="22:23" s="10" customFormat="1" x14ac:dyDescent="0.3">
      <c r="V579" s="87"/>
      <c r="W579" s="103"/>
    </row>
    <row r="580" spans="22:23" s="10" customFormat="1" x14ac:dyDescent="0.3">
      <c r="V580" s="87"/>
      <c r="W580" s="103"/>
    </row>
    <row r="581" spans="22:23" s="10" customFormat="1" x14ac:dyDescent="0.3">
      <c r="V581" s="87"/>
      <c r="W581" s="103"/>
    </row>
    <row r="582" spans="22:23" s="10" customFormat="1" x14ac:dyDescent="0.3">
      <c r="V582" s="87"/>
      <c r="W582" s="103"/>
    </row>
    <row r="583" spans="22:23" s="10" customFormat="1" x14ac:dyDescent="0.3">
      <c r="V583" s="87"/>
      <c r="W583" s="103"/>
    </row>
    <row r="584" spans="22:23" s="10" customFormat="1" x14ac:dyDescent="0.3">
      <c r="V584" s="87"/>
      <c r="W584" s="103"/>
    </row>
    <row r="585" spans="22:23" s="10" customFormat="1" x14ac:dyDescent="0.3">
      <c r="V585" s="87"/>
      <c r="W585" s="103"/>
    </row>
    <row r="586" spans="22:23" s="10" customFormat="1" x14ac:dyDescent="0.3">
      <c r="V586" s="87"/>
      <c r="W586" s="103"/>
    </row>
    <row r="587" spans="22:23" s="10" customFormat="1" x14ac:dyDescent="0.3">
      <c r="V587" s="87"/>
      <c r="W587" s="103"/>
    </row>
    <row r="588" spans="22:23" s="10" customFormat="1" x14ac:dyDescent="0.3">
      <c r="V588" s="87"/>
      <c r="W588" s="103"/>
    </row>
    <row r="589" spans="22:23" s="10" customFormat="1" x14ac:dyDescent="0.3">
      <c r="V589" s="87"/>
      <c r="W589" s="103"/>
    </row>
    <row r="590" spans="22:23" s="10" customFormat="1" x14ac:dyDescent="0.3">
      <c r="V590" s="87"/>
      <c r="W590" s="103"/>
    </row>
    <row r="591" spans="22:23" s="10" customFormat="1" x14ac:dyDescent="0.3">
      <c r="V591" s="87"/>
      <c r="W591" s="103"/>
    </row>
    <row r="592" spans="22:23" s="10" customFormat="1" x14ac:dyDescent="0.3">
      <c r="V592" s="87"/>
      <c r="W592" s="103"/>
    </row>
    <row r="593" spans="22:23" s="10" customFormat="1" x14ac:dyDescent="0.3">
      <c r="V593" s="87"/>
      <c r="W593" s="103"/>
    </row>
    <row r="594" spans="22:23" s="10" customFormat="1" x14ac:dyDescent="0.3">
      <c r="V594" s="87"/>
      <c r="W594" s="103"/>
    </row>
    <row r="595" spans="22:23" s="10" customFormat="1" x14ac:dyDescent="0.3">
      <c r="V595" s="87"/>
      <c r="W595" s="103"/>
    </row>
    <row r="596" spans="22:23" s="10" customFormat="1" x14ac:dyDescent="0.3">
      <c r="V596" s="87"/>
      <c r="W596" s="103"/>
    </row>
    <row r="597" spans="22:23" s="10" customFormat="1" x14ac:dyDescent="0.3">
      <c r="V597" s="87"/>
      <c r="W597" s="103"/>
    </row>
    <row r="598" spans="22:23" s="10" customFormat="1" x14ac:dyDescent="0.3">
      <c r="V598" s="87"/>
      <c r="W598" s="103"/>
    </row>
    <row r="599" spans="22:23" s="10" customFormat="1" x14ac:dyDescent="0.3">
      <c r="V599" s="87"/>
      <c r="W599" s="103"/>
    </row>
    <row r="600" spans="22:23" s="10" customFormat="1" x14ac:dyDescent="0.3">
      <c r="V600" s="87"/>
      <c r="W600" s="103"/>
    </row>
    <row r="601" spans="22:23" s="10" customFormat="1" x14ac:dyDescent="0.3">
      <c r="V601" s="87"/>
      <c r="W601" s="103"/>
    </row>
    <row r="602" spans="22:23" s="10" customFormat="1" x14ac:dyDescent="0.3">
      <c r="V602" s="87"/>
      <c r="W602" s="103"/>
    </row>
    <row r="603" spans="22:23" s="10" customFormat="1" x14ac:dyDescent="0.3">
      <c r="V603" s="87"/>
      <c r="W603" s="103"/>
    </row>
    <row r="604" spans="22:23" s="10" customFormat="1" x14ac:dyDescent="0.3">
      <c r="V604" s="87"/>
      <c r="W604" s="103"/>
    </row>
    <row r="605" spans="22:23" s="10" customFormat="1" x14ac:dyDescent="0.3">
      <c r="V605" s="87"/>
      <c r="W605" s="103"/>
    </row>
    <row r="606" spans="22:23" s="10" customFormat="1" x14ac:dyDescent="0.3">
      <c r="V606" s="87"/>
      <c r="W606" s="103"/>
    </row>
    <row r="607" spans="22:23" s="10" customFormat="1" x14ac:dyDescent="0.3">
      <c r="V607" s="87"/>
      <c r="W607" s="103"/>
    </row>
    <row r="608" spans="22:23" s="10" customFormat="1" x14ac:dyDescent="0.3">
      <c r="V608" s="87"/>
      <c r="W608" s="103"/>
    </row>
    <row r="609" spans="22:23" s="10" customFormat="1" x14ac:dyDescent="0.3">
      <c r="V609" s="87"/>
      <c r="W609" s="103"/>
    </row>
    <row r="610" spans="22:23" s="10" customFormat="1" x14ac:dyDescent="0.3">
      <c r="V610" s="87"/>
      <c r="W610" s="103"/>
    </row>
    <row r="611" spans="22:23" s="10" customFormat="1" x14ac:dyDescent="0.3">
      <c r="V611" s="87"/>
      <c r="W611" s="103"/>
    </row>
    <row r="612" spans="22:23" s="10" customFormat="1" x14ac:dyDescent="0.3">
      <c r="V612" s="87"/>
      <c r="W612" s="103"/>
    </row>
    <row r="613" spans="22:23" s="10" customFormat="1" x14ac:dyDescent="0.3">
      <c r="V613" s="87"/>
      <c r="W613" s="103"/>
    </row>
    <row r="614" spans="22:23" s="10" customFormat="1" x14ac:dyDescent="0.3">
      <c r="V614" s="87"/>
      <c r="W614" s="103"/>
    </row>
    <row r="615" spans="22:23" s="10" customFormat="1" x14ac:dyDescent="0.3">
      <c r="V615" s="87"/>
      <c r="W615" s="103"/>
    </row>
    <row r="616" spans="22:23" s="10" customFormat="1" x14ac:dyDescent="0.3">
      <c r="V616" s="87"/>
      <c r="W616" s="103"/>
    </row>
    <row r="617" spans="22:23" s="10" customFormat="1" x14ac:dyDescent="0.3">
      <c r="V617" s="87"/>
      <c r="W617" s="103"/>
    </row>
    <row r="618" spans="22:23" s="10" customFormat="1" x14ac:dyDescent="0.3">
      <c r="V618" s="87"/>
      <c r="W618" s="103"/>
    </row>
    <row r="619" spans="22:23" s="10" customFormat="1" x14ac:dyDescent="0.3">
      <c r="V619" s="87"/>
      <c r="W619" s="103"/>
    </row>
    <row r="620" spans="22:23" s="10" customFormat="1" x14ac:dyDescent="0.3">
      <c r="V620" s="87"/>
      <c r="W620" s="103"/>
    </row>
    <row r="621" spans="22:23" s="10" customFormat="1" x14ac:dyDescent="0.3">
      <c r="V621" s="87"/>
      <c r="W621" s="103"/>
    </row>
    <row r="622" spans="22:23" s="10" customFormat="1" x14ac:dyDescent="0.3">
      <c r="V622" s="87"/>
      <c r="W622" s="103"/>
    </row>
    <row r="623" spans="22:23" s="10" customFormat="1" x14ac:dyDescent="0.3">
      <c r="V623" s="87"/>
      <c r="W623" s="103"/>
    </row>
    <row r="624" spans="22:23" s="10" customFormat="1" x14ac:dyDescent="0.3">
      <c r="V624" s="87"/>
      <c r="W624" s="103"/>
    </row>
    <row r="625" spans="22:23" s="10" customFormat="1" x14ac:dyDescent="0.3">
      <c r="V625" s="87"/>
      <c r="W625" s="103"/>
    </row>
    <row r="626" spans="22:23" s="10" customFormat="1" x14ac:dyDescent="0.3">
      <c r="V626" s="87"/>
      <c r="W626" s="103"/>
    </row>
    <row r="627" spans="22:23" s="10" customFormat="1" x14ac:dyDescent="0.3">
      <c r="V627" s="87"/>
      <c r="W627" s="103"/>
    </row>
    <row r="628" spans="22:23" s="10" customFormat="1" x14ac:dyDescent="0.3">
      <c r="V628" s="87"/>
      <c r="W628" s="103"/>
    </row>
    <row r="629" spans="22:23" s="10" customFormat="1" x14ac:dyDescent="0.3">
      <c r="V629" s="87"/>
      <c r="W629" s="103"/>
    </row>
    <row r="630" spans="22:23" s="10" customFormat="1" x14ac:dyDescent="0.3">
      <c r="V630" s="87"/>
      <c r="W630" s="103"/>
    </row>
    <row r="631" spans="22:23" s="10" customFormat="1" x14ac:dyDescent="0.3">
      <c r="V631" s="87"/>
      <c r="W631" s="103"/>
    </row>
    <row r="632" spans="22:23" s="10" customFormat="1" x14ac:dyDescent="0.3">
      <c r="V632" s="87"/>
      <c r="W632" s="103"/>
    </row>
    <row r="633" spans="22:23" s="10" customFormat="1" x14ac:dyDescent="0.3">
      <c r="V633" s="87"/>
      <c r="W633" s="103"/>
    </row>
    <row r="634" spans="22:23" s="10" customFormat="1" x14ac:dyDescent="0.3">
      <c r="V634" s="87"/>
      <c r="W634" s="103"/>
    </row>
    <row r="635" spans="22:23" s="10" customFormat="1" x14ac:dyDescent="0.3">
      <c r="V635" s="87"/>
      <c r="W635" s="103"/>
    </row>
    <row r="636" spans="22:23" s="10" customFormat="1" x14ac:dyDescent="0.3">
      <c r="V636" s="87"/>
      <c r="W636" s="103"/>
    </row>
    <row r="637" spans="22:23" s="10" customFormat="1" x14ac:dyDescent="0.3">
      <c r="V637" s="87"/>
      <c r="W637" s="103"/>
    </row>
    <row r="638" spans="22:23" s="10" customFormat="1" x14ac:dyDescent="0.3">
      <c r="V638" s="87"/>
      <c r="W638" s="103"/>
    </row>
    <row r="639" spans="22:23" s="10" customFormat="1" x14ac:dyDescent="0.3">
      <c r="V639" s="87"/>
      <c r="W639" s="103"/>
    </row>
    <row r="640" spans="22:23" s="10" customFormat="1" x14ac:dyDescent="0.3">
      <c r="V640" s="87"/>
      <c r="W640" s="103"/>
    </row>
    <row r="641" spans="22:23" s="10" customFormat="1" x14ac:dyDescent="0.3">
      <c r="V641" s="87"/>
      <c r="W641" s="103"/>
    </row>
    <row r="642" spans="22:23" s="10" customFormat="1" x14ac:dyDescent="0.3">
      <c r="V642" s="87"/>
      <c r="W642" s="103"/>
    </row>
    <row r="643" spans="22:23" s="10" customFormat="1" x14ac:dyDescent="0.3">
      <c r="V643" s="87"/>
      <c r="W643" s="103"/>
    </row>
    <row r="644" spans="22:23" s="10" customFormat="1" x14ac:dyDescent="0.3">
      <c r="V644" s="87"/>
      <c r="W644" s="103"/>
    </row>
    <row r="645" spans="22:23" s="10" customFormat="1" x14ac:dyDescent="0.3">
      <c r="V645" s="87"/>
      <c r="W645" s="103"/>
    </row>
    <row r="646" spans="22:23" s="10" customFormat="1" x14ac:dyDescent="0.3">
      <c r="V646" s="87"/>
      <c r="W646" s="103"/>
    </row>
    <row r="647" spans="22:23" s="10" customFormat="1" x14ac:dyDescent="0.3">
      <c r="V647" s="87"/>
      <c r="W647" s="103"/>
    </row>
    <row r="648" spans="22:23" s="10" customFormat="1" x14ac:dyDescent="0.3">
      <c r="V648" s="87"/>
      <c r="W648" s="103"/>
    </row>
    <row r="649" spans="22:23" s="10" customFormat="1" x14ac:dyDescent="0.3">
      <c r="V649" s="87"/>
      <c r="W649" s="103"/>
    </row>
    <row r="650" spans="22:23" s="10" customFormat="1" x14ac:dyDescent="0.3">
      <c r="V650" s="87"/>
      <c r="W650" s="103"/>
    </row>
    <row r="651" spans="22:23" s="10" customFormat="1" x14ac:dyDescent="0.3">
      <c r="V651" s="87"/>
      <c r="W651" s="103"/>
    </row>
    <row r="652" spans="22:23" s="10" customFormat="1" x14ac:dyDescent="0.3">
      <c r="V652" s="87"/>
      <c r="W652" s="103"/>
    </row>
    <row r="653" spans="22:23" s="10" customFormat="1" x14ac:dyDescent="0.3">
      <c r="V653" s="87"/>
      <c r="W653" s="103"/>
    </row>
    <row r="654" spans="22:23" s="10" customFormat="1" x14ac:dyDescent="0.3">
      <c r="V654" s="87"/>
      <c r="W654" s="103"/>
    </row>
    <row r="655" spans="22:23" s="10" customFormat="1" x14ac:dyDescent="0.3">
      <c r="V655" s="87"/>
      <c r="W655" s="103"/>
    </row>
    <row r="656" spans="22:23" s="10" customFormat="1" x14ac:dyDescent="0.3">
      <c r="V656" s="87"/>
      <c r="W656" s="103"/>
    </row>
    <row r="657" spans="22:23" s="10" customFormat="1" x14ac:dyDescent="0.3">
      <c r="V657" s="87"/>
      <c r="W657" s="103"/>
    </row>
    <row r="658" spans="22:23" s="10" customFormat="1" x14ac:dyDescent="0.3">
      <c r="V658" s="87"/>
      <c r="W658" s="103"/>
    </row>
    <row r="659" spans="22:23" s="10" customFormat="1" x14ac:dyDescent="0.3">
      <c r="V659" s="87"/>
      <c r="W659" s="103"/>
    </row>
    <row r="660" spans="22:23" s="10" customFormat="1" x14ac:dyDescent="0.3">
      <c r="V660" s="87"/>
      <c r="W660" s="103"/>
    </row>
    <row r="661" spans="22:23" s="10" customFormat="1" x14ac:dyDescent="0.3">
      <c r="V661" s="87"/>
      <c r="W661" s="103"/>
    </row>
    <row r="662" spans="22:23" s="10" customFormat="1" x14ac:dyDescent="0.3">
      <c r="V662" s="87"/>
      <c r="W662" s="103"/>
    </row>
    <row r="663" spans="22:23" s="10" customFormat="1" x14ac:dyDescent="0.3">
      <c r="V663" s="87"/>
      <c r="W663" s="103"/>
    </row>
    <row r="664" spans="22:23" s="10" customFormat="1" x14ac:dyDescent="0.3">
      <c r="V664" s="87"/>
      <c r="W664" s="103"/>
    </row>
    <row r="665" spans="22:23" s="10" customFormat="1" x14ac:dyDescent="0.3">
      <c r="V665" s="87"/>
      <c r="W665" s="103"/>
    </row>
    <row r="666" spans="22:23" s="10" customFormat="1" x14ac:dyDescent="0.3">
      <c r="V666" s="87"/>
      <c r="W666" s="103"/>
    </row>
    <row r="667" spans="22:23" s="10" customFormat="1" x14ac:dyDescent="0.3">
      <c r="V667" s="87"/>
      <c r="W667" s="103"/>
    </row>
    <row r="668" spans="22:23" s="10" customFormat="1" x14ac:dyDescent="0.3">
      <c r="V668" s="87"/>
      <c r="W668" s="103"/>
    </row>
    <row r="669" spans="22:23" s="10" customFormat="1" x14ac:dyDescent="0.3">
      <c r="V669" s="87"/>
      <c r="W669" s="103"/>
    </row>
    <row r="670" spans="22:23" s="10" customFormat="1" x14ac:dyDescent="0.3">
      <c r="V670" s="87"/>
      <c r="W670" s="103"/>
    </row>
    <row r="671" spans="22:23" s="10" customFormat="1" x14ac:dyDescent="0.3">
      <c r="V671" s="87"/>
      <c r="W671" s="103"/>
    </row>
    <row r="672" spans="22:23" s="10" customFormat="1" x14ac:dyDescent="0.3">
      <c r="V672" s="87"/>
      <c r="W672" s="103"/>
    </row>
    <row r="673" spans="22:23" s="10" customFormat="1" x14ac:dyDescent="0.3">
      <c r="V673" s="87"/>
      <c r="W673" s="103"/>
    </row>
    <row r="674" spans="22:23" s="10" customFormat="1" x14ac:dyDescent="0.3">
      <c r="V674" s="87"/>
      <c r="W674" s="103"/>
    </row>
    <row r="675" spans="22:23" s="10" customFormat="1" x14ac:dyDescent="0.3">
      <c r="V675" s="87"/>
      <c r="W675" s="103"/>
    </row>
    <row r="676" spans="22:23" s="10" customFormat="1" x14ac:dyDescent="0.3">
      <c r="V676" s="87"/>
      <c r="W676" s="103"/>
    </row>
    <row r="677" spans="22:23" s="10" customFormat="1" x14ac:dyDescent="0.3">
      <c r="V677" s="87"/>
      <c r="W677" s="103"/>
    </row>
    <row r="678" spans="22:23" s="10" customFormat="1" x14ac:dyDescent="0.3">
      <c r="V678" s="87"/>
      <c r="W678" s="103"/>
    </row>
    <row r="679" spans="22:23" s="10" customFormat="1" x14ac:dyDescent="0.3">
      <c r="V679" s="87"/>
      <c r="W679" s="103"/>
    </row>
    <row r="680" spans="22:23" s="10" customFormat="1" x14ac:dyDescent="0.3">
      <c r="V680" s="87"/>
      <c r="W680" s="103"/>
    </row>
    <row r="681" spans="22:23" s="10" customFormat="1" x14ac:dyDescent="0.3">
      <c r="V681" s="87"/>
      <c r="W681" s="103"/>
    </row>
    <row r="682" spans="22:23" s="10" customFormat="1" x14ac:dyDescent="0.3">
      <c r="V682" s="87"/>
      <c r="W682" s="103"/>
    </row>
    <row r="683" spans="22:23" s="10" customFormat="1" x14ac:dyDescent="0.3">
      <c r="V683" s="87"/>
      <c r="W683" s="103"/>
    </row>
    <row r="684" spans="22:23" s="10" customFormat="1" x14ac:dyDescent="0.3">
      <c r="V684" s="87"/>
      <c r="W684" s="103"/>
    </row>
    <row r="685" spans="22:23" s="10" customFormat="1" x14ac:dyDescent="0.3">
      <c r="V685" s="87"/>
      <c r="W685" s="103"/>
    </row>
    <row r="686" spans="22:23" s="10" customFormat="1" x14ac:dyDescent="0.3">
      <c r="V686" s="87"/>
      <c r="W686" s="103"/>
    </row>
    <row r="687" spans="22:23" s="10" customFormat="1" x14ac:dyDescent="0.3">
      <c r="V687" s="87"/>
      <c r="W687" s="103"/>
    </row>
    <row r="688" spans="22:23" s="10" customFormat="1" x14ac:dyDescent="0.3">
      <c r="V688" s="87"/>
      <c r="W688" s="103"/>
    </row>
    <row r="689" spans="22:23" s="10" customFormat="1" x14ac:dyDescent="0.3">
      <c r="V689" s="87"/>
      <c r="W689" s="103"/>
    </row>
    <row r="690" spans="22:23" s="10" customFormat="1" x14ac:dyDescent="0.3">
      <c r="V690" s="87"/>
      <c r="W690" s="103"/>
    </row>
    <row r="691" spans="22:23" s="10" customFormat="1" x14ac:dyDescent="0.3">
      <c r="V691" s="87"/>
      <c r="W691" s="103"/>
    </row>
    <row r="692" spans="22:23" s="10" customFormat="1" x14ac:dyDescent="0.3">
      <c r="V692" s="87"/>
      <c r="W692" s="103"/>
    </row>
    <row r="693" spans="22:23" s="10" customFormat="1" x14ac:dyDescent="0.3">
      <c r="V693" s="87"/>
      <c r="W693" s="103"/>
    </row>
    <row r="694" spans="22:23" s="10" customFormat="1" x14ac:dyDescent="0.3">
      <c r="V694" s="87"/>
      <c r="W694" s="103"/>
    </row>
    <row r="695" spans="22:23" s="10" customFormat="1" x14ac:dyDescent="0.3">
      <c r="V695" s="87"/>
      <c r="W695" s="103"/>
    </row>
    <row r="696" spans="22:23" s="10" customFormat="1" x14ac:dyDescent="0.3">
      <c r="V696" s="87"/>
      <c r="W696" s="103"/>
    </row>
    <row r="697" spans="22:23" s="10" customFormat="1" x14ac:dyDescent="0.3">
      <c r="V697" s="87"/>
      <c r="W697" s="103"/>
    </row>
    <row r="698" spans="22:23" s="10" customFormat="1" x14ac:dyDescent="0.3">
      <c r="V698" s="87"/>
      <c r="W698" s="103"/>
    </row>
    <row r="699" spans="22:23" s="10" customFormat="1" x14ac:dyDescent="0.3">
      <c r="V699" s="87"/>
      <c r="W699" s="103"/>
    </row>
    <row r="700" spans="22:23" s="10" customFormat="1" x14ac:dyDescent="0.3">
      <c r="V700" s="87"/>
      <c r="W700" s="103"/>
    </row>
    <row r="701" spans="22:23" s="10" customFormat="1" x14ac:dyDescent="0.3">
      <c r="V701" s="87"/>
      <c r="W701" s="103"/>
    </row>
    <row r="702" spans="22:23" s="10" customFormat="1" x14ac:dyDescent="0.3">
      <c r="V702" s="87"/>
      <c r="W702" s="103"/>
    </row>
    <row r="703" spans="22:23" s="10" customFormat="1" x14ac:dyDescent="0.3">
      <c r="V703" s="87"/>
      <c r="W703" s="103"/>
    </row>
    <row r="704" spans="22:23" s="10" customFormat="1" x14ac:dyDescent="0.3">
      <c r="V704" s="87"/>
      <c r="W704" s="103"/>
    </row>
    <row r="705" spans="22:23" s="10" customFormat="1" x14ac:dyDescent="0.3">
      <c r="V705" s="87"/>
      <c r="W705" s="103"/>
    </row>
    <row r="706" spans="22:23" s="10" customFormat="1" x14ac:dyDescent="0.3">
      <c r="V706" s="87"/>
      <c r="W706" s="103"/>
    </row>
    <row r="707" spans="22:23" s="10" customFormat="1" x14ac:dyDescent="0.3">
      <c r="V707" s="87"/>
      <c r="W707" s="103"/>
    </row>
    <row r="708" spans="22:23" s="10" customFormat="1" x14ac:dyDescent="0.3">
      <c r="V708" s="87"/>
      <c r="W708" s="103"/>
    </row>
    <row r="709" spans="22:23" s="10" customFormat="1" x14ac:dyDescent="0.3">
      <c r="V709" s="87"/>
      <c r="W709" s="103"/>
    </row>
    <row r="710" spans="22:23" s="10" customFormat="1" x14ac:dyDescent="0.3">
      <c r="V710" s="87"/>
      <c r="W710" s="103"/>
    </row>
    <row r="711" spans="22:23" s="10" customFormat="1" x14ac:dyDescent="0.3">
      <c r="V711" s="87"/>
      <c r="W711" s="103"/>
    </row>
    <row r="712" spans="22:23" s="10" customFormat="1" x14ac:dyDescent="0.3">
      <c r="V712" s="87"/>
      <c r="W712" s="103"/>
    </row>
    <row r="713" spans="22:23" s="10" customFormat="1" x14ac:dyDescent="0.3">
      <c r="V713" s="87"/>
      <c r="W713" s="103"/>
    </row>
    <row r="714" spans="22:23" s="10" customFormat="1" x14ac:dyDescent="0.3">
      <c r="V714" s="87"/>
      <c r="W714" s="103"/>
    </row>
    <row r="715" spans="22:23" s="10" customFormat="1" x14ac:dyDescent="0.3">
      <c r="V715" s="87"/>
      <c r="W715" s="103"/>
    </row>
    <row r="716" spans="22:23" s="10" customFormat="1" x14ac:dyDescent="0.3">
      <c r="V716" s="87"/>
      <c r="W716" s="103"/>
    </row>
    <row r="717" spans="22:23" s="10" customFormat="1" x14ac:dyDescent="0.3">
      <c r="V717" s="87"/>
      <c r="W717" s="103"/>
    </row>
    <row r="718" spans="22:23" s="10" customFormat="1" x14ac:dyDescent="0.3">
      <c r="V718" s="87"/>
      <c r="W718" s="103"/>
    </row>
    <row r="719" spans="22:23" s="10" customFormat="1" x14ac:dyDescent="0.3">
      <c r="V719" s="87"/>
      <c r="W719" s="103"/>
    </row>
    <row r="720" spans="22:23" s="10" customFormat="1" x14ac:dyDescent="0.3">
      <c r="V720" s="87"/>
      <c r="W720" s="103"/>
    </row>
    <row r="721" spans="22:23" s="10" customFormat="1" x14ac:dyDescent="0.3">
      <c r="V721" s="87"/>
      <c r="W721" s="103"/>
    </row>
    <row r="722" spans="22:23" s="10" customFormat="1" x14ac:dyDescent="0.3">
      <c r="V722" s="87"/>
      <c r="W722" s="103"/>
    </row>
    <row r="723" spans="22:23" s="10" customFormat="1" x14ac:dyDescent="0.3">
      <c r="V723" s="87"/>
      <c r="W723" s="103"/>
    </row>
    <row r="724" spans="22:23" s="10" customFormat="1" x14ac:dyDescent="0.3">
      <c r="V724" s="87"/>
      <c r="W724" s="103"/>
    </row>
    <row r="725" spans="22:23" s="10" customFormat="1" x14ac:dyDescent="0.3">
      <c r="V725" s="87"/>
      <c r="W725" s="103"/>
    </row>
    <row r="726" spans="22:23" s="10" customFormat="1" x14ac:dyDescent="0.3">
      <c r="V726" s="87"/>
      <c r="W726" s="103"/>
    </row>
    <row r="727" spans="22:23" s="10" customFormat="1" x14ac:dyDescent="0.3">
      <c r="V727" s="87"/>
      <c r="W727" s="103"/>
    </row>
    <row r="728" spans="22:23" s="10" customFormat="1" x14ac:dyDescent="0.3">
      <c r="V728" s="87"/>
      <c r="W728" s="103"/>
    </row>
    <row r="729" spans="22:23" s="10" customFormat="1" x14ac:dyDescent="0.3">
      <c r="V729" s="87"/>
      <c r="W729" s="103"/>
    </row>
    <row r="730" spans="22:23" s="10" customFormat="1" x14ac:dyDescent="0.3">
      <c r="V730" s="87"/>
      <c r="W730" s="103"/>
    </row>
    <row r="731" spans="22:23" s="10" customFormat="1" x14ac:dyDescent="0.3">
      <c r="V731" s="87"/>
      <c r="W731" s="103"/>
    </row>
    <row r="732" spans="22:23" s="10" customFormat="1" x14ac:dyDescent="0.3">
      <c r="V732" s="87"/>
      <c r="W732" s="103"/>
    </row>
    <row r="733" spans="22:23" s="10" customFormat="1" x14ac:dyDescent="0.3">
      <c r="V733" s="87"/>
      <c r="W733" s="103"/>
    </row>
    <row r="734" spans="22:23" s="10" customFormat="1" x14ac:dyDescent="0.3">
      <c r="V734" s="87"/>
      <c r="W734" s="103"/>
    </row>
    <row r="735" spans="22:23" s="10" customFormat="1" x14ac:dyDescent="0.3">
      <c r="V735" s="87"/>
      <c r="W735" s="103"/>
    </row>
    <row r="736" spans="22:23" s="10" customFormat="1" x14ac:dyDescent="0.3">
      <c r="V736" s="87"/>
      <c r="W736" s="103"/>
    </row>
    <row r="737" spans="22:23" s="10" customFormat="1" x14ac:dyDescent="0.3">
      <c r="V737" s="87"/>
      <c r="W737" s="103"/>
    </row>
    <row r="738" spans="22:23" s="10" customFormat="1" x14ac:dyDescent="0.3">
      <c r="V738" s="87"/>
      <c r="W738" s="103"/>
    </row>
  </sheetData>
  <sheetProtection password="8BDE" sheet="1" objects="1" scenarios="1" formatCells="0" formatColumns="0" formatRows="0" insertColumns="0" insertRows="0"/>
  <mergeCells count="3">
    <mergeCell ref="B8:I8"/>
    <mergeCell ref="G52:G53"/>
    <mergeCell ref="H52:H53"/>
  </mergeCells>
  <pageMargins left="0.7" right="0.7" top="0.78740157499999996" bottom="0.78740157499999996" header="0.3" footer="0.3"/>
  <pageSetup paperSize="9" orientation="portrait" r:id="rId1"/>
  <ignoredErrors>
    <ignoredError sqref="G5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3"/>
  <sheetViews>
    <sheetView showGridLines="0" workbookViewId="0">
      <selection activeCell="B2" sqref="B2:C4"/>
    </sheetView>
  </sheetViews>
  <sheetFormatPr baseColWidth="10" defaultColWidth="11" defaultRowHeight="14.4" x14ac:dyDescent="0.3"/>
  <cols>
    <col min="1" max="1" width="1.33203125" style="10" customWidth="1"/>
    <col min="2" max="2" width="2.77734375" style="10" customWidth="1"/>
    <col min="3" max="3" width="35.77734375" style="10" customWidth="1"/>
    <col min="4" max="4" width="11" style="10" customWidth="1"/>
    <col min="5" max="12" width="10" style="10" customWidth="1"/>
    <col min="13" max="16384" width="11" style="10"/>
  </cols>
  <sheetData>
    <row r="1" spans="2:14" ht="15" thickBot="1" x14ac:dyDescent="0.35"/>
    <row r="2" spans="2:14" x14ac:dyDescent="0.3">
      <c r="B2" s="355" t="s">
        <v>225</v>
      </c>
      <c r="C2" s="356"/>
      <c r="D2" s="361" t="s">
        <v>226</v>
      </c>
      <c r="E2" s="364" t="s">
        <v>227</v>
      </c>
      <c r="F2" s="367" t="s">
        <v>228</v>
      </c>
      <c r="G2" s="364" t="s">
        <v>229</v>
      </c>
      <c r="H2" s="352" t="s">
        <v>230</v>
      </c>
      <c r="I2" s="361" t="s">
        <v>231</v>
      </c>
      <c r="J2" s="364" t="s">
        <v>227</v>
      </c>
      <c r="K2" s="364" t="s">
        <v>229</v>
      </c>
      <c r="L2" s="372" t="s">
        <v>232</v>
      </c>
      <c r="M2" s="367" t="s">
        <v>233</v>
      </c>
      <c r="N2" s="352" t="s">
        <v>234</v>
      </c>
    </row>
    <row r="3" spans="2:14" x14ac:dyDescent="0.3">
      <c r="B3" s="357"/>
      <c r="C3" s="358"/>
      <c r="D3" s="362"/>
      <c r="E3" s="365"/>
      <c r="F3" s="368"/>
      <c r="G3" s="365"/>
      <c r="H3" s="370"/>
      <c r="I3" s="362"/>
      <c r="J3" s="365"/>
      <c r="K3" s="365"/>
      <c r="L3" s="373"/>
      <c r="M3" s="365"/>
      <c r="N3" s="353"/>
    </row>
    <row r="4" spans="2:14" ht="15" thickBot="1" x14ac:dyDescent="0.35">
      <c r="B4" s="359"/>
      <c r="C4" s="360"/>
      <c r="D4" s="363"/>
      <c r="E4" s="366"/>
      <c r="F4" s="369"/>
      <c r="G4" s="366"/>
      <c r="H4" s="371"/>
      <c r="I4" s="363"/>
      <c r="J4" s="366"/>
      <c r="K4" s="366"/>
      <c r="L4" s="374"/>
      <c r="M4" s="366"/>
      <c r="N4" s="354"/>
    </row>
    <row r="5" spans="2:14" x14ac:dyDescent="0.3">
      <c r="B5" s="12" t="s">
        <v>135</v>
      </c>
      <c r="C5" s="105" t="s">
        <v>136</v>
      </c>
      <c r="D5" s="15"/>
      <c r="H5" s="13"/>
      <c r="I5" s="15"/>
      <c r="L5" s="13"/>
      <c r="N5" s="13"/>
    </row>
    <row r="6" spans="2:14" x14ac:dyDescent="0.3">
      <c r="B6" s="15" t="s">
        <v>235</v>
      </c>
      <c r="C6" s="13" t="s">
        <v>236</v>
      </c>
      <c r="D6" s="106"/>
      <c r="E6" s="29"/>
      <c r="F6" s="29"/>
      <c r="G6" s="29"/>
      <c r="H6" s="31"/>
      <c r="I6" s="106"/>
      <c r="J6" s="29"/>
      <c r="K6" s="29"/>
      <c r="L6" s="31"/>
      <c r="M6" s="29"/>
      <c r="N6" s="31"/>
    </row>
    <row r="7" spans="2:14" x14ac:dyDescent="0.3">
      <c r="B7" s="15"/>
      <c r="C7" s="13" t="s">
        <v>237</v>
      </c>
      <c r="D7" s="106">
        <v>892430</v>
      </c>
      <c r="E7" s="29">
        <v>228818</v>
      </c>
      <c r="F7" s="29">
        <v>159927</v>
      </c>
      <c r="G7" s="29">
        <v>37201</v>
      </c>
      <c r="H7" s="31">
        <f>D7+E7+F7-G7</f>
        <v>1243974</v>
      </c>
      <c r="I7" s="106">
        <v>322449</v>
      </c>
      <c r="J7" s="29">
        <v>194907</v>
      </c>
      <c r="K7" s="29">
        <f>I7+J7-L7</f>
        <v>8801</v>
      </c>
      <c r="L7" s="31">
        <v>508555</v>
      </c>
      <c r="M7" s="29">
        <f>D7-I7</f>
        <v>569981</v>
      </c>
      <c r="N7" s="31">
        <f>H7-L7</f>
        <v>735419</v>
      </c>
    </row>
    <row r="8" spans="2:14" ht="15" thickBot="1" x14ac:dyDescent="0.35">
      <c r="B8" s="15" t="s">
        <v>238</v>
      </c>
      <c r="C8" s="13"/>
      <c r="D8" s="106">
        <v>260179</v>
      </c>
      <c r="E8" s="29">
        <v>145117</v>
      </c>
      <c r="F8" s="29">
        <v>-159927</v>
      </c>
      <c r="G8" s="29">
        <v>2186</v>
      </c>
      <c r="H8" s="31">
        <f>D8+E8+F8-G8</f>
        <v>243183</v>
      </c>
      <c r="I8" s="106">
        <v>0</v>
      </c>
      <c r="J8" s="29">
        <v>0</v>
      </c>
      <c r="K8" s="29">
        <f t="shared" ref="K8" si="0">I8+J8-L8</f>
        <v>0</v>
      </c>
      <c r="L8" s="31">
        <v>0</v>
      </c>
      <c r="M8" s="29">
        <f t="shared" ref="M8" si="1">D8-I8</f>
        <v>260179</v>
      </c>
      <c r="N8" s="31">
        <f t="shared" ref="N8" si="2">H8-L8</f>
        <v>243183</v>
      </c>
    </row>
    <row r="9" spans="2:14" s="11" customFormat="1" ht="15" thickBot="1" x14ac:dyDescent="0.35">
      <c r="B9" s="107" t="s">
        <v>239</v>
      </c>
      <c r="C9" s="108"/>
      <c r="D9" s="109">
        <f>SUM(D7:D8)</f>
        <v>1152609</v>
      </c>
      <c r="E9" s="110">
        <f t="shared" ref="E9:M9" si="3">SUM(E7:E8)</f>
        <v>373935</v>
      </c>
      <c r="F9" s="110">
        <f t="shared" si="3"/>
        <v>0</v>
      </c>
      <c r="G9" s="110">
        <f t="shared" si="3"/>
        <v>39387</v>
      </c>
      <c r="H9" s="111">
        <f t="shared" si="3"/>
        <v>1487157</v>
      </c>
      <c r="I9" s="109">
        <f t="shared" si="3"/>
        <v>322449</v>
      </c>
      <c r="J9" s="110">
        <f t="shared" si="3"/>
        <v>194907</v>
      </c>
      <c r="K9" s="110">
        <f t="shared" si="3"/>
        <v>8801</v>
      </c>
      <c r="L9" s="111">
        <f t="shared" si="3"/>
        <v>508555</v>
      </c>
      <c r="M9" s="110">
        <f t="shared" si="3"/>
        <v>830160</v>
      </c>
      <c r="N9" s="111">
        <f>SUM(N7:N8)</f>
        <v>978602</v>
      </c>
    </row>
    <row r="10" spans="2:14" x14ac:dyDescent="0.3">
      <c r="B10" s="12" t="s">
        <v>139</v>
      </c>
      <c r="C10" s="105" t="s">
        <v>140</v>
      </c>
      <c r="D10" s="106"/>
      <c r="E10" s="29"/>
      <c r="F10" s="29"/>
      <c r="G10" s="29"/>
      <c r="H10" s="31"/>
      <c r="I10" s="106"/>
      <c r="J10" s="29"/>
      <c r="K10" s="29"/>
      <c r="L10" s="31"/>
      <c r="M10" s="29"/>
      <c r="N10" s="31"/>
    </row>
    <row r="11" spans="2:14" x14ac:dyDescent="0.3">
      <c r="B11" s="15" t="s">
        <v>235</v>
      </c>
      <c r="C11" s="13" t="s">
        <v>240</v>
      </c>
      <c r="D11" s="106"/>
      <c r="E11" s="29"/>
      <c r="F11" s="29"/>
      <c r="G11" s="29"/>
      <c r="H11" s="31"/>
      <c r="I11" s="106"/>
      <c r="J11" s="29"/>
      <c r="K11" s="29"/>
      <c r="L11" s="31"/>
      <c r="M11" s="29"/>
      <c r="N11" s="31"/>
    </row>
    <row r="12" spans="2:14" x14ac:dyDescent="0.3">
      <c r="B12" s="15"/>
      <c r="C12" s="13" t="s">
        <v>241</v>
      </c>
      <c r="D12" s="106"/>
      <c r="E12" s="29"/>
      <c r="F12" s="29"/>
      <c r="G12" s="29"/>
      <c r="H12" s="31"/>
      <c r="I12" s="106"/>
      <c r="J12" s="29"/>
      <c r="K12" s="29"/>
      <c r="L12" s="31"/>
      <c r="M12" s="29"/>
      <c r="N12" s="31"/>
    </row>
    <row r="13" spans="2:14" x14ac:dyDescent="0.3">
      <c r="B13" s="15"/>
      <c r="C13" s="13" t="s">
        <v>242</v>
      </c>
      <c r="D13" s="106">
        <v>1266488</v>
      </c>
      <c r="E13" s="29">
        <v>104002</v>
      </c>
      <c r="F13" s="29">
        <v>60203</v>
      </c>
      <c r="G13" s="29">
        <v>343</v>
      </c>
      <c r="H13" s="31">
        <f>D13+E13+F13-G13</f>
        <v>1430350</v>
      </c>
      <c r="I13" s="106">
        <v>551275</v>
      </c>
      <c r="J13" s="29">
        <v>37960</v>
      </c>
      <c r="K13" s="29">
        <f t="shared" ref="K13:K21" si="4">I13+J13-L13</f>
        <v>1029</v>
      </c>
      <c r="L13" s="31">
        <v>588206</v>
      </c>
      <c r="M13" s="29">
        <f>D13-I13</f>
        <v>715213</v>
      </c>
      <c r="N13" s="31">
        <f>H13-L13</f>
        <v>842144</v>
      </c>
    </row>
    <row r="14" spans="2:14" s="43" customFormat="1" x14ac:dyDescent="0.3">
      <c r="B14" s="14"/>
      <c r="C14" s="112" t="s">
        <v>243</v>
      </c>
      <c r="D14" s="113">
        <v>314550</v>
      </c>
      <c r="E14" s="44">
        <v>0</v>
      </c>
      <c r="F14" s="44">
        <v>0</v>
      </c>
      <c r="G14" s="44">
        <v>0</v>
      </c>
      <c r="H14" s="45">
        <f>D14+E14+F14-G14</f>
        <v>314550</v>
      </c>
      <c r="I14" s="113">
        <v>0</v>
      </c>
      <c r="J14" s="44">
        <v>0</v>
      </c>
      <c r="K14" s="44">
        <f t="shared" si="4"/>
        <v>0</v>
      </c>
      <c r="L14" s="45">
        <v>0</v>
      </c>
      <c r="M14" s="44">
        <f>D14-I14</f>
        <v>314550</v>
      </c>
      <c r="N14" s="45">
        <f>H14-L14</f>
        <v>314550</v>
      </c>
    </row>
    <row r="15" spans="2:14" x14ac:dyDescent="0.3">
      <c r="B15" s="15" t="s">
        <v>244</v>
      </c>
      <c r="C15" s="13" t="s">
        <v>245</v>
      </c>
      <c r="D15" s="106">
        <v>891369</v>
      </c>
      <c r="E15" s="29">
        <v>54114</v>
      </c>
      <c r="F15" s="29">
        <v>33184</v>
      </c>
      <c r="G15" s="29">
        <v>20236</v>
      </c>
      <c r="H15" s="114">
        <f t="shared" ref="H15:H16" si="5">D15+E15+F15-G15</f>
        <v>958431</v>
      </c>
      <c r="I15" s="106">
        <v>766004</v>
      </c>
      <c r="J15" s="29">
        <v>41623</v>
      </c>
      <c r="K15" s="29">
        <f t="shared" si="4"/>
        <v>18019</v>
      </c>
      <c r="L15" s="31">
        <v>789608</v>
      </c>
      <c r="M15" s="29">
        <f>D15-I15</f>
        <v>125365</v>
      </c>
      <c r="N15" s="31">
        <f>H15-L15</f>
        <v>168823</v>
      </c>
    </row>
    <row r="16" spans="2:14" x14ac:dyDescent="0.3">
      <c r="B16" s="15" t="s">
        <v>246</v>
      </c>
      <c r="C16" s="13" t="s">
        <v>247</v>
      </c>
      <c r="D16" s="106">
        <v>3456487</v>
      </c>
      <c r="E16" s="29">
        <v>546455</v>
      </c>
      <c r="F16" s="29">
        <v>142645</v>
      </c>
      <c r="G16" s="29">
        <v>70030</v>
      </c>
      <c r="H16" s="114">
        <f t="shared" si="5"/>
        <v>4075557</v>
      </c>
      <c r="I16" s="106">
        <v>2586880</v>
      </c>
      <c r="J16" s="29">
        <v>335481</v>
      </c>
      <c r="K16" s="29">
        <f t="shared" si="4"/>
        <v>50766</v>
      </c>
      <c r="L16" s="31">
        <v>2871595</v>
      </c>
      <c r="M16" s="29">
        <f>D16-I16</f>
        <v>869607</v>
      </c>
      <c r="N16" s="31">
        <f>H16-L16</f>
        <v>1203962</v>
      </c>
    </row>
    <row r="17" spans="2:14" ht="15" thickBot="1" x14ac:dyDescent="0.35">
      <c r="B17" s="15" t="s">
        <v>248</v>
      </c>
      <c r="C17" s="13" t="s">
        <v>249</v>
      </c>
      <c r="D17" s="106">
        <v>390273</v>
      </c>
      <c r="E17" s="29">
        <v>185440</v>
      </c>
      <c r="F17" s="29">
        <f>(F13+F15+F16)*-1</f>
        <v>-236032</v>
      </c>
      <c r="G17" s="29">
        <v>776</v>
      </c>
      <c r="H17" s="114">
        <f>D17+E17+F17-G17</f>
        <v>338905</v>
      </c>
      <c r="I17" s="106">
        <v>0</v>
      </c>
      <c r="J17" s="29">
        <v>0</v>
      </c>
      <c r="K17" s="29">
        <f t="shared" si="4"/>
        <v>0</v>
      </c>
      <c r="L17" s="31">
        <v>0</v>
      </c>
      <c r="M17" s="29">
        <f>D17-I17</f>
        <v>390273</v>
      </c>
      <c r="N17" s="31">
        <f>H17-L17</f>
        <v>338905</v>
      </c>
    </row>
    <row r="18" spans="2:14" s="11" customFormat="1" ht="15" thickBot="1" x14ac:dyDescent="0.35">
      <c r="B18" s="107" t="s">
        <v>250</v>
      </c>
      <c r="C18" s="108"/>
      <c r="D18" s="109">
        <f>SUM(D13:D17)-D14</f>
        <v>6004617</v>
      </c>
      <c r="E18" s="110">
        <f t="shared" ref="E18:N18" si="6">SUM(E13:E17)-E14</f>
        <v>890011</v>
      </c>
      <c r="F18" s="110">
        <f t="shared" si="6"/>
        <v>0</v>
      </c>
      <c r="G18" s="110">
        <f t="shared" si="6"/>
        <v>91385</v>
      </c>
      <c r="H18" s="111">
        <f t="shared" si="6"/>
        <v>6803243</v>
      </c>
      <c r="I18" s="109">
        <f t="shared" si="6"/>
        <v>3904159</v>
      </c>
      <c r="J18" s="110">
        <f t="shared" si="6"/>
        <v>415064</v>
      </c>
      <c r="K18" s="110">
        <f t="shared" si="6"/>
        <v>69814</v>
      </c>
      <c r="L18" s="111">
        <f t="shared" si="6"/>
        <v>4249409</v>
      </c>
      <c r="M18" s="110">
        <f t="shared" si="6"/>
        <v>2100458</v>
      </c>
      <c r="N18" s="111">
        <f t="shared" si="6"/>
        <v>2553834</v>
      </c>
    </row>
    <row r="19" spans="2:14" x14ac:dyDescent="0.3">
      <c r="B19" s="27" t="s">
        <v>182</v>
      </c>
      <c r="C19" s="115" t="s">
        <v>144</v>
      </c>
      <c r="D19" s="106"/>
      <c r="E19" s="29"/>
      <c r="F19" s="29"/>
      <c r="G19" s="29"/>
      <c r="H19" s="31"/>
      <c r="I19" s="106"/>
      <c r="J19" s="29"/>
      <c r="K19" s="29">
        <f t="shared" si="4"/>
        <v>0</v>
      </c>
      <c r="L19" s="31"/>
      <c r="M19" s="29"/>
      <c r="N19" s="31"/>
    </row>
    <row r="20" spans="2:14" x14ac:dyDescent="0.3">
      <c r="B20" s="15" t="s">
        <v>235</v>
      </c>
      <c r="C20" s="13" t="s">
        <v>251</v>
      </c>
      <c r="D20" s="106">
        <v>440622</v>
      </c>
      <c r="E20" s="29">
        <v>50403</v>
      </c>
      <c r="F20" s="29">
        <v>158195</v>
      </c>
      <c r="G20" s="29">
        <v>0</v>
      </c>
      <c r="H20" s="31">
        <f>D20+E20+F20-G20</f>
        <v>649220</v>
      </c>
      <c r="I20" s="106">
        <v>4022</v>
      </c>
      <c r="J20" s="29">
        <v>0</v>
      </c>
      <c r="K20" s="29">
        <f t="shared" si="4"/>
        <v>0</v>
      </c>
      <c r="L20" s="31">
        <v>4022</v>
      </c>
      <c r="M20" s="29">
        <f>D20-I20</f>
        <v>436600</v>
      </c>
      <c r="N20" s="31">
        <f>H20-L20</f>
        <v>645198</v>
      </c>
    </row>
    <row r="21" spans="2:14" ht="15" thickBot="1" x14ac:dyDescent="0.35">
      <c r="B21" s="15" t="s">
        <v>244</v>
      </c>
      <c r="C21" s="13" t="s">
        <v>252</v>
      </c>
      <c r="D21" s="106">
        <v>77333</v>
      </c>
      <c r="E21" s="29">
        <v>141582</v>
      </c>
      <c r="F21" s="29">
        <f>F20*-1</f>
        <v>-158195</v>
      </c>
      <c r="G21" s="29">
        <v>0</v>
      </c>
      <c r="H21" s="31">
        <f>D21+E21+F21-G21</f>
        <v>60720</v>
      </c>
      <c r="I21" s="106">
        <v>0</v>
      </c>
      <c r="J21" s="29">
        <v>0</v>
      </c>
      <c r="K21" s="29">
        <f t="shared" si="4"/>
        <v>0</v>
      </c>
      <c r="L21" s="31">
        <v>0</v>
      </c>
      <c r="M21" s="29">
        <f>D21-I21</f>
        <v>77333</v>
      </c>
      <c r="N21" s="31">
        <f>H21-L21</f>
        <v>60720</v>
      </c>
    </row>
    <row r="22" spans="2:14" s="11" customFormat="1" ht="15" thickBot="1" x14ac:dyDescent="0.35">
      <c r="B22" s="107" t="s">
        <v>253</v>
      </c>
      <c r="C22" s="108"/>
      <c r="D22" s="109">
        <f>SUM(D20:D21)</f>
        <v>517955</v>
      </c>
      <c r="E22" s="110">
        <f t="shared" ref="E22:N22" si="7">SUM(E20:E21)</f>
        <v>191985</v>
      </c>
      <c r="F22" s="110">
        <f t="shared" si="7"/>
        <v>0</v>
      </c>
      <c r="G22" s="110">
        <f t="shared" si="7"/>
        <v>0</v>
      </c>
      <c r="H22" s="111">
        <f t="shared" si="7"/>
        <v>709940</v>
      </c>
      <c r="I22" s="109">
        <f t="shared" si="7"/>
        <v>4022</v>
      </c>
      <c r="J22" s="110">
        <f t="shared" si="7"/>
        <v>0</v>
      </c>
      <c r="K22" s="110">
        <f t="shared" si="7"/>
        <v>0</v>
      </c>
      <c r="L22" s="111">
        <f t="shared" si="7"/>
        <v>4022</v>
      </c>
      <c r="M22" s="110">
        <f t="shared" si="7"/>
        <v>513933</v>
      </c>
      <c r="N22" s="111">
        <f t="shared" si="7"/>
        <v>705918</v>
      </c>
    </row>
    <row r="23" spans="2:14" ht="15" thickBot="1" x14ac:dyDescent="0.35">
      <c r="B23" s="107" t="s">
        <v>254</v>
      </c>
      <c r="C23" s="16"/>
      <c r="D23" s="116">
        <f>D9+D18+D22</f>
        <v>7675181</v>
      </c>
      <c r="E23" s="55">
        <f t="shared" ref="E23:K23" si="8">E9+E18+E22</f>
        <v>1455931</v>
      </c>
      <c r="F23" s="55">
        <f t="shared" si="8"/>
        <v>0</v>
      </c>
      <c r="G23" s="55">
        <f t="shared" si="8"/>
        <v>130772</v>
      </c>
      <c r="H23" s="58">
        <f t="shared" si="8"/>
        <v>9000340</v>
      </c>
      <c r="I23" s="116">
        <f t="shared" si="8"/>
        <v>4230630</v>
      </c>
      <c r="J23" s="55">
        <f>J9+J18+J22</f>
        <v>609971</v>
      </c>
      <c r="K23" s="55">
        <f t="shared" si="8"/>
        <v>78615</v>
      </c>
      <c r="L23" s="58">
        <f>L9+L18+L22</f>
        <v>4761986</v>
      </c>
      <c r="M23" s="55">
        <f>M9+M18+M22</f>
        <v>3444551</v>
      </c>
      <c r="N23" s="58">
        <f>N9+N18+N22</f>
        <v>4238354</v>
      </c>
    </row>
  </sheetData>
  <sheetProtection password="8BDE" sheet="1" objects="1" scenarios="1" formatCells="0" formatColumns="0" formatRows="0" insertColumns="0" insertRows="0"/>
  <mergeCells count="12">
    <mergeCell ref="N2:N4"/>
    <mergeCell ref="B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M4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J739"/>
  <sheetViews>
    <sheetView showGridLines="0" zoomScaleNormal="100" workbookViewId="0">
      <selection activeCell="B2" sqref="B2"/>
    </sheetView>
  </sheetViews>
  <sheetFormatPr baseColWidth="10" defaultColWidth="11" defaultRowHeight="14.4" x14ac:dyDescent="0.3"/>
  <cols>
    <col min="1" max="1" width="1" style="130" customWidth="1"/>
    <col min="2" max="2" width="50.6640625" style="131" customWidth="1"/>
    <col min="3" max="3" width="12.88671875" style="131" bestFit="1" customWidth="1"/>
    <col min="4" max="4" width="12.6640625" style="131" bestFit="1" customWidth="1"/>
    <col min="5" max="5" width="12.6640625" style="131" customWidth="1"/>
    <col min="6" max="6" width="1.88671875" style="131" customWidth="1"/>
    <col min="7" max="7" width="4.77734375" style="131" customWidth="1"/>
    <col min="8" max="8" width="26.6640625" style="126" customWidth="1"/>
    <col min="9" max="12" width="11.21875" style="126"/>
    <col min="13" max="17" width="11" style="127"/>
    <col min="18" max="18" width="4" style="127" customWidth="1"/>
    <col min="19" max="88" width="11" style="130"/>
    <col min="89" max="16384" width="11" style="127"/>
  </cols>
  <sheetData>
    <row r="1" spans="2:23" s="130" customFormat="1" ht="6" customHeight="1" thickBot="1" x14ac:dyDescent="0.35"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2:23" ht="16.2" thickBot="1" x14ac:dyDescent="0.35">
      <c r="B2" s="5" t="s">
        <v>47</v>
      </c>
      <c r="C2" s="132"/>
      <c r="D2" s="132"/>
      <c r="E2" s="6"/>
      <c r="F2" s="6" t="s">
        <v>43</v>
      </c>
      <c r="G2" s="2"/>
      <c r="H2" s="125" t="s">
        <v>48</v>
      </c>
      <c r="I2" s="128"/>
      <c r="J2" s="128"/>
      <c r="K2" s="128"/>
      <c r="L2" s="128"/>
      <c r="M2" s="128"/>
      <c r="N2" s="128"/>
      <c r="O2" s="128"/>
      <c r="P2" s="128"/>
      <c r="Q2" s="129"/>
      <c r="R2" s="129" t="s">
        <v>43</v>
      </c>
      <c r="S2" s="131"/>
      <c r="T2" s="131"/>
      <c r="U2" s="131"/>
      <c r="V2" s="131"/>
    </row>
    <row r="3" spans="2:23" x14ac:dyDescent="0.3">
      <c r="B3" s="133"/>
      <c r="C3" s="134"/>
      <c r="D3" s="134"/>
      <c r="E3" s="134"/>
      <c r="F3" s="135"/>
      <c r="G3" s="136"/>
      <c r="H3" s="310" t="s">
        <v>256</v>
      </c>
      <c r="I3" s="196"/>
      <c r="J3" s="196"/>
      <c r="K3" s="196"/>
      <c r="L3" s="196"/>
      <c r="M3" s="196"/>
      <c r="N3" s="196"/>
      <c r="O3" s="196"/>
      <c r="P3" s="196"/>
      <c r="Q3" s="196"/>
      <c r="R3" s="338"/>
      <c r="S3" s="131"/>
      <c r="T3" s="131"/>
      <c r="U3" s="131"/>
      <c r="V3" s="131"/>
    </row>
    <row r="4" spans="2:23" x14ac:dyDescent="0.3">
      <c r="B4" s="137" t="s">
        <v>13</v>
      </c>
      <c r="C4" s="136"/>
      <c r="D4" s="136"/>
      <c r="E4" s="136"/>
      <c r="F4" s="138"/>
      <c r="G4" s="136"/>
      <c r="H4" s="337"/>
      <c r="I4" s="196"/>
      <c r="J4" s="196"/>
      <c r="K4" s="196"/>
      <c r="L4" s="196"/>
      <c r="M4" s="196"/>
      <c r="N4" s="196"/>
      <c r="O4" s="196"/>
      <c r="P4" s="196"/>
      <c r="Q4" s="196"/>
      <c r="R4" s="338"/>
      <c r="S4" s="131"/>
      <c r="T4" s="131"/>
      <c r="U4" s="131"/>
      <c r="V4" s="131"/>
    </row>
    <row r="5" spans="2:23" x14ac:dyDescent="0.3">
      <c r="B5" s="137" t="s">
        <v>25</v>
      </c>
      <c r="C5" s="136"/>
      <c r="D5" s="136"/>
      <c r="E5" s="136"/>
      <c r="F5" s="138"/>
      <c r="G5" s="136"/>
      <c r="H5" s="337"/>
      <c r="I5" s="196"/>
      <c r="J5" s="196"/>
      <c r="K5" s="196"/>
      <c r="L5" s="196"/>
      <c r="M5" s="196"/>
      <c r="N5" s="196"/>
      <c r="O5" s="196"/>
      <c r="P5" s="196"/>
      <c r="Q5" s="196"/>
      <c r="R5" s="338"/>
      <c r="S5" s="131"/>
      <c r="T5" s="131"/>
      <c r="U5" s="131"/>
      <c r="V5" s="131"/>
    </row>
    <row r="6" spans="2:23" ht="15" customHeight="1" x14ac:dyDescent="0.3">
      <c r="B6" s="137" t="s">
        <v>30</v>
      </c>
      <c r="C6" s="136"/>
      <c r="D6" s="136"/>
      <c r="E6" s="136"/>
      <c r="F6" s="138"/>
      <c r="G6" s="136"/>
      <c r="H6" s="337"/>
      <c r="I6" s="196"/>
      <c r="J6" s="196"/>
      <c r="K6" s="196"/>
      <c r="L6" s="196"/>
      <c r="M6" s="196"/>
      <c r="N6" s="196"/>
      <c r="O6" s="196"/>
      <c r="P6" s="196"/>
      <c r="Q6" s="196"/>
      <c r="R6" s="338"/>
      <c r="S6" s="131"/>
      <c r="T6" s="131"/>
      <c r="U6" s="131"/>
      <c r="V6" s="131"/>
    </row>
    <row r="7" spans="2:23" x14ac:dyDescent="0.3">
      <c r="B7" s="137" t="s">
        <v>29</v>
      </c>
      <c r="C7" s="136"/>
      <c r="D7" s="136"/>
      <c r="E7" s="136"/>
      <c r="F7" s="138"/>
      <c r="G7" s="136"/>
      <c r="H7" s="337"/>
      <c r="I7" s="196"/>
      <c r="J7" s="196"/>
      <c r="K7" s="196"/>
      <c r="L7" s="196"/>
      <c r="M7" s="196"/>
      <c r="N7" s="196"/>
      <c r="O7" s="196"/>
      <c r="P7" s="196"/>
      <c r="Q7" s="196"/>
      <c r="R7" s="338"/>
      <c r="S7" s="131"/>
      <c r="T7" s="131"/>
      <c r="U7" s="131"/>
      <c r="V7" s="131"/>
    </row>
    <row r="8" spans="2:23" x14ac:dyDescent="0.3">
      <c r="B8" s="137" t="s">
        <v>28</v>
      </c>
      <c r="C8" s="136"/>
      <c r="D8" s="136"/>
      <c r="E8" s="136"/>
      <c r="F8" s="138"/>
      <c r="G8" s="136"/>
      <c r="H8" s="337"/>
      <c r="I8" s="196"/>
      <c r="J8" s="196"/>
      <c r="K8" s="196"/>
      <c r="L8" s="196"/>
      <c r="M8" s="196"/>
      <c r="N8" s="196"/>
      <c r="O8" s="196"/>
      <c r="P8" s="196"/>
      <c r="Q8" s="196"/>
      <c r="R8" s="338"/>
      <c r="S8" s="131"/>
      <c r="T8" s="131"/>
      <c r="U8" s="131"/>
      <c r="V8" s="131"/>
    </row>
    <row r="9" spans="2:23" x14ac:dyDescent="0.3">
      <c r="B9" s="139"/>
      <c r="C9" s="136"/>
      <c r="D9" s="136"/>
      <c r="E9" s="136"/>
      <c r="F9" s="138"/>
      <c r="G9" s="136"/>
      <c r="H9" s="337"/>
      <c r="I9" s="196"/>
      <c r="J9" s="196"/>
      <c r="K9" s="196"/>
      <c r="L9" s="196"/>
      <c r="M9" s="196"/>
      <c r="N9" s="196"/>
      <c r="O9" s="196"/>
      <c r="P9" s="196"/>
      <c r="Q9" s="196"/>
      <c r="R9" s="338"/>
      <c r="S9" s="131"/>
      <c r="T9" s="131"/>
      <c r="U9" s="131"/>
      <c r="V9" s="131"/>
    </row>
    <row r="10" spans="2:23" ht="15" customHeight="1" x14ac:dyDescent="0.3">
      <c r="B10" s="137" t="s">
        <v>24</v>
      </c>
      <c r="C10" s="136"/>
      <c r="D10" s="136"/>
      <c r="E10" s="136"/>
      <c r="F10" s="138"/>
      <c r="G10" s="136"/>
      <c r="H10" s="337"/>
      <c r="I10" s="196"/>
      <c r="J10" s="196"/>
      <c r="K10" s="196"/>
      <c r="L10" s="196"/>
      <c r="M10" s="196"/>
      <c r="N10" s="196"/>
      <c r="O10" s="196"/>
      <c r="P10" s="196"/>
      <c r="Q10" s="196"/>
      <c r="R10" s="338"/>
      <c r="S10" s="131"/>
      <c r="T10" s="131"/>
      <c r="U10" s="131"/>
      <c r="V10" s="131"/>
    </row>
    <row r="11" spans="2:23" x14ac:dyDescent="0.3">
      <c r="B11" s="137" t="s">
        <v>34</v>
      </c>
      <c r="C11" s="136"/>
      <c r="D11" s="136"/>
      <c r="E11" s="136"/>
      <c r="F11" s="138"/>
      <c r="G11" s="136"/>
      <c r="H11" s="337"/>
      <c r="I11" s="196"/>
      <c r="J11" s="196"/>
      <c r="K11" s="196"/>
      <c r="L11" s="196"/>
      <c r="M11" s="196"/>
      <c r="N11" s="196"/>
      <c r="O11" s="196"/>
      <c r="P11" s="196"/>
      <c r="Q11" s="196"/>
      <c r="R11" s="338"/>
      <c r="S11" s="131"/>
      <c r="T11" s="131"/>
      <c r="U11" s="131"/>
      <c r="V11" s="131"/>
    </row>
    <row r="12" spans="2:23" ht="15" thickBot="1" x14ac:dyDescent="0.35">
      <c r="B12" s="137" t="s">
        <v>259</v>
      </c>
      <c r="C12" s="136"/>
      <c r="D12" s="136"/>
      <c r="E12" s="136"/>
      <c r="F12" s="138"/>
      <c r="G12" s="136"/>
      <c r="H12" s="330"/>
      <c r="I12" s="339"/>
      <c r="J12" s="339"/>
      <c r="K12" s="339"/>
      <c r="L12" s="339"/>
      <c r="M12" s="339"/>
      <c r="N12" s="339"/>
      <c r="O12" s="339"/>
      <c r="P12" s="339"/>
      <c r="Q12" s="339"/>
      <c r="R12" s="340"/>
      <c r="S12" s="131"/>
      <c r="T12" s="131"/>
      <c r="U12" s="131"/>
      <c r="V12" s="131"/>
    </row>
    <row r="13" spans="2:23" ht="16.8" thickBot="1" x14ac:dyDescent="0.35">
      <c r="B13" s="133"/>
      <c r="C13" s="140" t="s">
        <v>19</v>
      </c>
      <c r="D13" s="141" t="s">
        <v>35</v>
      </c>
      <c r="E13" s="142" t="s">
        <v>16</v>
      </c>
      <c r="F13" s="143"/>
      <c r="G13" s="144"/>
      <c r="H13" s="306"/>
      <c r="I13" s="306"/>
      <c r="J13" s="306"/>
      <c r="K13" s="306"/>
      <c r="L13" s="306"/>
      <c r="M13" s="306"/>
      <c r="N13" s="306"/>
      <c r="O13" s="306"/>
      <c r="P13" s="307"/>
      <c r="Q13" s="308"/>
      <c r="R13" s="306"/>
      <c r="S13" s="131"/>
      <c r="T13" s="131"/>
      <c r="U13" s="131"/>
      <c r="V13" s="131"/>
      <c r="W13" s="131"/>
    </row>
    <row r="14" spans="2:23" x14ac:dyDescent="0.3">
      <c r="B14" s="145" t="s">
        <v>3</v>
      </c>
      <c r="C14" s="146"/>
      <c r="D14" s="147">
        <v>50000</v>
      </c>
      <c r="E14" s="148">
        <v>100000</v>
      </c>
      <c r="F14" s="138"/>
      <c r="G14" s="136"/>
      <c r="H14" s="311" t="s">
        <v>257</v>
      </c>
      <c r="I14" s="335"/>
      <c r="J14" s="335"/>
      <c r="K14" s="335"/>
      <c r="L14" s="335"/>
      <c r="M14" s="335"/>
      <c r="N14" s="335"/>
      <c r="O14" s="335"/>
      <c r="P14" s="335"/>
      <c r="Q14" s="335"/>
      <c r="R14" s="336"/>
      <c r="S14" s="131"/>
      <c r="T14" s="131"/>
      <c r="U14" s="131"/>
      <c r="V14" s="131"/>
    </row>
    <row r="15" spans="2:23" x14ac:dyDescent="0.3">
      <c r="B15" s="149" t="s">
        <v>14</v>
      </c>
      <c r="C15" s="150">
        <v>1000000</v>
      </c>
      <c r="D15" s="151"/>
      <c r="E15" s="152"/>
      <c r="F15" s="138"/>
      <c r="G15" s="136"/>
      <c r="H15" s="337"/>
      <c r="I15" s="196"/>
      <c r="J15" s="196"/>
      <c r="K15" s="196"/>
      <c r="L15" s="196"/>
      <c r="M15" s="196"/>
      <c r="N15" s="196"/>
      <c r="O15" s="196"/>
      <c r="P15" s="196"/>
      <c r="Q15" s="196"/>
      <c r="R15" s="338"/>
      <c r="S15" s="131"/>
      <c r="T15" s="131"/>
      <c r="U15" s="131"/>
      <c r="V15" s="131"/>
    </row>
    <row r="16" spans="2:23" x14ac:dyDescent="0.3">
      <c r="B16" s="153" t="s">
        <v>8</v>
      </c>
      <c r="C16" s="154"/>
      <c r="D16" s="155">
        <v>200000</v>
      </c>
      <c r="E16" s="156">
        <v>300000</v>
      </c>
      <c r="F16" s="138"/>
      <c r="G16" s="136"/>
      <c r="H16" s="337"/>
      <c r="I16" s="196"/>
      <c r="J16" s="196"/>
      <c r="K16" s="196"/>
      <c r="L16" s="196"/>
      <c r="M16" s="196"/>
      <c r="N16" s="196"/>
      <c r="O16" s="196"/>
      <c r="P16" s="196"/>
      <c r="Q16" s="196"/>
      <c r="R16" s="338"/>
      <c r="S16" s="131"/>
      <c r="T16" s="131"/>
      <c r="U16" s="131"/>
      <c r="V16" s="131"/>
    </row>
    <row r="17" spans="2:22" x14ac:dyDescent="0.3">
      <c r="B17" s="157" t="s">
        <v>9</v>
      </c>
      <c r="C17" s="150">
        <v>2000000</v>
      </c>
      <c r="D17" s="151"/>
      <c r="E17" s="152"/>
      <c r="F17" s="138"/>
      <c r="G17" s="136"/>
      <c r="H17" s="337"/>
      <c r="I17" s="196"/>
      <c r="J17" s="196"/>
      <c r="K17" s="196"/>
      <c r="L17" s="196"/>
      <c r="M17" s="196"/>
      <c r="N17" s="196"/>
      <c r="O17" s="196"/>
      <c r="P17" s="196"/>
      <c r="Q17" s="196"/>
      <c r="R17" s="338"/>
      <c r="S17" s="131"/>
      <c r="T17" s="131"/>
      <c r="U17" s="131"/>
      <c r="V17" s="131"/>
    </row>
    <row r="18" spans="2:22" x14ac:dyDescent="0.3">
      <c r="B18" s="153" t="s">
        <v>10</v>
      </c>
      <c r="C18" s="154"/>
      <c r="D18" s="155">
        <v>600000</v>
      </c>
      <c r="E18" s="156">
        <v>100000</v>
      </c>
      <c r="F18" s="138"/>
      <c r="G18" s="136"/>
      <c r="H18" s="337"/>
      <c r="I18" s="196"/>
      <c r="J18" s="196"/>
      <c r="K18" s="196"/>
      <c r="L18" s="196"/>
      <c r="M18" s="196"/>
      <c r="N18" s="196"/>
      <c r="O18" s="196"/>
      <c r="P18" s="196"/>
      <c r="Q18" s="196"/>
      <c r="R18" s="338"/>
      <c r="S18" s="131"/>
      <c r="T18" s="131"/>
      <c r="U18" s="131"/>
      <c r="V18" s="131"/>
    </row>
    <row r="19" spans="2:22" x14ac:dyDescent="0.3">
      <c r="B19" s="157" t="s">
        <v>11</v>
      </c>
      <c r="C19" s="150">
        <v>20000</v>
      </c>
      <c r="D19" s="151"/>
      <c r="E19" s="152"/>
      <c r="F19" s="138"/>
      <c r="G19" s="136"/>
      <c r="H19" s="337"/>
      <c r="I19" s="196"/>
      <c r="J19" s="196"/>
      <c r="K19" s="196"/>
      <c r="L19" s="196"/>
      <c r="M19" s="196"/>
      <c r="N19" s="196"/>
      <c r="O19" s="196"/>
      <c r="P19" s="196"/>
      <c r="Q19" s="196"/>
      <c r="R19" s="338"/>
      <c r="S19" s="131"/>
      <c r="T19" s="131"/>
      <c r="U19" s="131"/>
      <c r="V19" s="131"/>
    </row>
    <row r="20" spans="2:22" x14ac:dyDescent="0.3">
      <c r="B20" s="158" t="s">
        <v>5</v>
      </c>
      <c r="C20" s="159"/>
      <c r="D20" s="155"/>
      <c r="E20" s="160">
        <v>90000</v>
      </c>
      <c r="F20" s="138"/>
      <c r="G20" s="136"/>
      <c r="H20" s="337"/>
      <c r="I20" s="196"/>
      <c r="J20" s="196"/>
      <c r="K20" s="196"/>
      <c r="L20" s="196"/>
      <c r="M20" s="196"/>
      <c r="N20" s="196"/>
      <c r="O20" s="196"/>
      <c r="P20" s="196"/>
      <c r="Q20" s="196"/>
      <c r="R20" s="338"/>
      <c r="S20" s="131"/>
      <c r="T20" s="131"/>
      <c r="U20" s="131"/>
      <c r="V20" s="131"/>
    </row>
    <row r="21" spans="2:22" ht="15" thickBot="1" x14ac:dyDescent="0.35">
      <c r="B21" s="161" t="s">
        <v>37</v>
      </c>
      <c r="C21" s="162">
        <v>2000</v>
      </c>
      <c r="D21" s="163"/>
      <c r="E21" s="164"/>
      <c r="F21" s="138"/>
      <c r="G21" s="136"/>
      <c r="H21" s="337"/>
      <c r="I21" s="196"/>
      <c r="J21" s="196"/>
      <c r="K21" s="196"/>
      <c r="L21" s="196"/>
      <c r="M21" s="196"/>
      <c r="N21" s="196"/>
      <c r="O21" s="196"/>
      <c r="P21" s="196"/>
      <c r="Q21" s="196"/>
      <c r="R21" s="338"/>
      <c r="S21" s="131"/>
      <c r="T21" s="131"/>
      <c r="U21" s="131"/>
      <c r="V21" s="131"/>
    </row>
    <row r="22" spans="2:22" ht="16.8" thickBot="1" x14ac:dyDescent="0.35">
      <c r="B22" s="165" t="s">
        <v>36</v>
      </c>
      <c r="C22" s="136"/>
      <c r="D22" s="136"/>
      <c r="E22" s="136"/>
      <c r="F22" s="138"/>
      <c r="G22" s="136"/>
      <c r="H22" s="330"/>
      <c r="I22" s="339"/>
      <c r="J22" s="339"/>
      <c r="K22" s="339"/>
      <c r="L22" s="339"/>
      <c r="M22" s="339"/>
      <c r="N22" s="339"/>
      <c r="O22" s="339"/>
      <c r="P22" s="339"/>
      <c r="Q22" s="339"/>
      <c r="R22" s="340"/>
      <c r="S22" s="131"/>
      <c r="T22" s="131"/>
      <c r="U22" s="131"/>
      <c r="V22" s="131"/>
    </row>
    <row r="23" spans="2:22" ht="15" thickBot="1" x14ac:dyDescent="0.35">
      <c r="B23" s="165"/>
      <c r="C23" s="136"/>
      <c r="D23" s="136"/>
      <c r="E23" s="136"/>
      <c r="F23" s="138"/>
      <c r="G23" s="13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131"/>
      <c r="T23" s="131"/>
      <c r="U23" s="131"/>
      <c r="V23" s="131"/>
    </row>
    <row r="24" spans="2:22" x14ac:dyDescent="0.3">
      <c r="B24" s="137" t="s">
        <v>26</v>
      </c>
      <c r="C24" s="136"/>
      <c r="D24" s="136"/>
      <c r="E24" s="136"/>
      <c r="F24" s="138"/>
      <c r="G24" s="136"/>
      <c r="H24" s="311" t="s">
        <v>21</v>
      </c>
      <c r="I24" s="335"/>
      <c r="J24" s="335"/>
      <c r="K24" s="335"/>
      <c r="L24" s="335"/>
      <c r="M24" s="335"/>
      <c r="N24" s="335"/>
      <c r="O24" s="335"/>
      <c r="P24" s="335"/>
      <c r="Q24" s="335"/>
      <c r="R24" s="336"/>
      <c r="S24" s="131"/>
      <c r="T24" s="131"/>
      <c r="U24" s="131"/>
      <c r="V24" s="131"/>
    </row>
    <row r="25" spans="2:22" x14ac:dyDescent="0.3">
      <c r="B25" s="137" t="s">
        <v>27</v>
      </c>
      <c r="C25" s="136"/>
      <c r="D25" s="136"/>
      <c r="E25" s="136"/>
      <c r="F25" s="138"/>
      <c r="G25" s="136"/>
      <c r="H25" s="337"/>
      <c r="I25" s="196"/>
      <c r="J25" s="196"/>
      <c r="K25" s="196"/>
      <c r="L25" s="196"/>
      <c r="M25" s="196"/>
      <c r="N25" s="196"/>
      <c r="O25" s="196"/>
      <c r="P25" s="196"/>
      <c r="Q25" s="196"/>
      <c r="R25" s="338"/>
      <c r="S25" s="131"/>
      <c r="T25" s="131"/>
      <c r="U25" s="131"/>
      <c r="V25" s="131"/>
    </row>
    <row r="26" spans="2:22" ht="15" thickBot="1" x14ac:dyDescent="0.35">
      <c r="B26" s="137" t="s">
        <v>4</v>
      </c>
      <c r="C26" s="136"/>
      <c r="D26" s="136"/>
      <c r="E26" s="136"/>
      <c r="F26" s="138"/>
      <c r="G26" s="136"/>
      <c r="H26" s="337"/>
      <c r="I26" s="196"/>
      <c r="J26" s="196"/>
      <c r="K26" s="196"/>
      <c r="L26" s="196"/>
      <c r="M26" s="196"/>
      <c r="N26" s="196"/>
      <c r="O26" s="196"/>
      <c r="P26" s="196"/>
      <c r="Q26" s="196"/>
      <c r="R26" s="338"/>
      <c r="S26" s="131"/>
      <c r="T26" s="131"/>
      <c r="U26" s="131"/>
      <c r="V26" s="131"/>
    </row>
    <row r="27" spans="2:22" ht="15" thickBot="1" x14ac:dyDescent="0.35">
      <c r="B27" s="166"/>
      <c r="C27" s="167" t="s">
        <v>0</v>
      </c>
      <c r="D27" s="168" t="s">
        <v>6</v>
      </c>
      <c r="E27" s="169" t="s">
        <v>7</v>
      </c>
      <c r="F27" s="138"/>
      <c r="G27" s="136"/>
      <c r="H27" s="337"/>
      <c r="I27" s="196"/>
      <c r="J27" s="196"/>
      <c r="K27" s="196"/>
      <c r="L27" s="196"/>
      <c r="M27" s="196"/>
      <c r="N27" s="196"/>
      <c r="O27" s="196"/>
      <c r="P27" s="196"/>
      <c r="Q27" s="196"/>
      <c r="R27" s="338"/>
      <c r="S27" s="131"/>
      <c r="T27" s="131"/>
      <c r="U27" s="131"/>
      <c r="V27" s="131"/>
    </row>
    <row r="28" spans="2:22" x14ac:dyDescent="0.3">
      <c r="B28" s="170" t="s">
        <v>31</v>
      </c>
      <c r="C28" s="171">
        <v>1500</v>
      </c>
      <c r="D28" s="151">
        <v>1800</v>
      </c>
      <c r="E28" s="172">
        <v>2000</v>
      </c>
      <c r="F28" s="138"/>
      <c r="G28" s="136"/>
      <c r="H28" s="337"/>
      <c r="I28" s="196"/>
      <c r="J28" s="196"/>
      <c r="K28" s="196"/>
      <c r="L28" s="196"/>
      <c r="M28" s="196"/>
      <c r="N28" s="196"/>
      <c r="O28" s="196"/>
      <c r="P28" s="196"/>
      <c r="Q28" s="196"/>
      <c r="R28" s="338"/>
      <c r="S28" s="131"/>
      <c r="T28" s="131"/>
      <c r="U28" s="131"/>
      <c r="V28" s="131"/>
    </row>
    <row r="29" spans="2:22" x14ac:dyDescent="0.3">
      <c r="B29" s="173" t="s">
        <v>12</v>
      </c>
      <c r="C29" s="174">
        <v>500</v>
      </c>
      <c r="D29" s="175">
        <v>800</v>
      </c>
      <c r="E29" s="176">
        <v>800</v>
      </c>
      <c r="F29" s="138"/>
      <c r="G29" s="136"/>
      <c r="H29" s="337"/>
      <c r="I29" s="196"/>
      <c r="J29" s="196"/>
      <c r="K29" s="196"/>
      <c r="L29" s="196"/>
      <c r="M29" s="196"/>
      <c r="N29" s="196"/>
      <c r="O29" s="196"/>
      <c r="P29" s="196"/>
      <c r="Q29" s="196"/>
      <c r="R29" s="338"/>
      <c r="S29" s="131"/>
      <c r="T29" s="131"/>
      <c r="U29" s="131"/>
      <c r="V29" s="131"/>
    </row>
    <row r="30" spans="2:22" x14ac:dyDescent="0.3">
      <c r="B30" s="173" t="s">
        <v>15</v>
      </c>
      <c r="C30" s="174">
        <v>1000</v>
      </c>
      <c r="D30" s="175">
        <v>300</v>
      </c>
      <c r="E30" s="176">
        <v>1000</v>
      </c>
      <c r="F30" s="138"/>
      <c r="G30" s="136"/>
      <c r="H30" s="337"/>
      <c r="I30" s="196"/>
      <c r="J30" s="196"/>
      <c r="K30" s="196"/>
      <c r="L30" s="196"/>
      <c r="M30" s="196"/>
      <c r="N30" s="196"/>
      <c r="O30" s="196"/>
      <c r="P30" s="196"/>
      <c r="Q30" s="196"/>
      <c r="R30" s="338"/>
      <c r="S30" s="131"/>
      <c r="T30" s="131"/>
      <c r="U30" s="131"/>
      <c r="V30" s="131"/>
    </row>
    <row r="31" spans="2:22" ht="15" thickBot="1" x14ac:dyDescent="0.35">
      <c r="B31" s="177" t="s">
        <v>20</v>
      </c>
      <c r="C31" s="178">
        <v>10</v>
      </c>
      <c r="D31" s="179">
        <v>3</v>
      </c>
      <c r="E31" s="180">
        <v>4</v>
      </c>
      <c r="F31" s="138"/>
      <c r="G31" s="136"/>
      <c r="H31" s="337"/>
      <c r="I31" s="196"/>
      <c r="J31" s="196"/>
      <c r="K31" s="196"/>
      <c r="L31" s="196"/>
      <c r="M31" s="196"/>
      <c r="N31" s="196"/>
      <c r="O31" s="196"/>
      <c r="P31" s="196"/>
      <c r="Q31" s="196"/>
      <c r="R31" s="338"/>
      <c r="S31" s="131"/>
      <c r="T31" s="131"/>
      <c r="U31" s="131"/>
      <c r="V31" s="131"/>
    </row>
    <row r="32" spans="2:22" x14ac:dyDescent="0.3">
      <c r="B32" s="181"/>
      <c r="C32" s="136"/>
      <c r="D32" s="136"/>
      <c r="E32" s="136"/>
      <c r="F32" s="138"/>
      <c r="G32" s="136"/>
      <c r="H32" s="337"/>
      <c r="I32" s="196"/>
      <c r="J32" s="196"/>
      <c r="K32" s="196"/>
      <c r="L32" s="196"/>
      <c r="M32" s="196"/>
      <c r="N32" s="196"/>
      <c r="O32" s="196"/>
      <c r="P32" s="196"/>
      <c r="Q32" s="196"/>
      <c r="R32" s="338"/>
      <c r="S32" s="131"/>
      <c r="T32" s="131"/>
      <c r="U32" s="131"/>
      <c r="V32" s="131"/>
    </row>
    <row r="33" spans="2:23" x14ac:dyDescent="0.3">
      <c r="B33" s="1" t="s">
        <v>1</v>
      </c>
      <c r="C33" s="136"/>
      <c r="D33" s="136"/>
      <c r="E33" s="136"/>
      <c r="F33" s="138"/>
      <c r="G33" s="136"/>
      <c r="H33" s="337"/>
      <c r="I33" s="196"/>
      <c r="J33" s="196"/>
      <c r="K33" s="196"/>
      <c r="L33" s="196"/>
      <c r="M33" s="196"/>
      <c r="N33" s="196"/>
      <c r="O33" s="196"/>
      <c r="P33" s="196"/>
      <c r="Q33" s="196"/>
      <c r="R33" s="338"/>
      <c r="S33" s="131"/>
      <c r="T33" s="131"/>
      <c r="U33" s="131"/>
      <c r="V33" s="131"/>
    </row>
    <row r="34" spans="2:23" x14ac:dyDescent="0.3">
      <c r="B34" s="1"/>
      <c r="C34" s="136"/>
      <c r="D34" s="136"/>
      <c r="E34" s="136"/>
      <c r="F34" s="138"/>
      <c r="G34" s="136"/>
      <c r="H34" s="337"/>
      <c r="I34" s="196"/>
      <c r="J34" s="196"/>
      <c r="K34" s="196"/>
      <c r="L34" s="196"/>
      <c r="M34" s="196"/>
      <c r="N34" s="196"/>
      <c r="O34" s="196"/>
      <c r="P34" s="196"/>
      <c r="Q34" s="196"/>
      <c r="R34" s="338"/>
      <c r="S34" s="131"/>
      <c r="T34" s="131"/>
      <c r="U34" s="131"/>
      <c r="V34" s="131"/>
    </row>
    <row r="35" spans="2:23" x14ac:dyDescent="0.3">
      <c r="B35" s="139" t="s">
        <v>17</v>
      </c>
      <c r="C35" s="136"/>
      <c r="D35" s="136"/>
      <c r="E35" s="4"/>
      <c r="F35" s="3" t="s">
        <v>258</v>
      </c>
      <c r="G35" s="4"/>
      <c r="H35" s="337"/>
      <c r="I35" s="196"/>
      <c r="J35" s="196"/>
      <c r="K35" s="196"/>
      <c r="L35" s="196"/>
      <c r="M35" s="196"/>
      <c r="N35" s="196"/>
      <c r="O35" s="196"/>
      <c r="P35" s="196"/>
      <c r="Q35" s="196"/>
      <c r="R35" s="338"/>
      <c r="S35" s="131"/>
      <c r="T35" s="131"/>
      <c r="U35" s="131"/>
      <c r="V35" s="131"/>
    </row>
    <row r="36" spans="2:23" x14ac:dyDescent="0.3">
      <c r="B36" s="139"/>
      <c r="C36" s="136"/>
      <c r="D36" s="136"/>
      <c r="E36" s="136"/>
      <c r="F36" s="138"/>
      <c r="G36" s="182"/>
      <c r="H36" s="337"/>
      <c r="I36" s="196"/>
      <c r="J36" s="196"/>
      <c r="K36" s="196"/>
      <c r="L36" s="196"/>
      <c r="M36" s="196"/>
      <c r="N36" s="196"/>
      <c r="O36" s="196"/>
      <c r="P36" s="196"/>
      <c r="Q36" s="196"/>
      <c r="R36" s="338"/>
      <c r="S36" s="131"/>
      <c r="T36" s="131"/>
      <c r="U36" s="131"/>
      <c r="V36" s="131"/>
    </row>
    <row r="37" spans="2:23" x14ac:dyDescent="0.3">
      <c r="B37" s="139" t="s">
        <v>18</v>
      </c>
      <c r="C37" s="136"/>
      <c r="D37" s="136"/>
      <c r="E37" s="4"/>
      <c r="F37" s="3" t="s">
        <v>46</v>
      </c>
      <c r="G37" s="4"/>
      <c r="H37" s="337"/>
      <c r="I37" s="196"/>
      <c r="J37" s="196"/>
      <c r="K37" s="196"/>
      <c r="L37" s="196"/>
      <c r="M37" s="196"/>
      <c r="N37" s="196"/>
      <c r="O37" s="196"/>
      <c r="P37" s="196"/>
      <c r="Q37" s="196"/>
      <c r="R37" s="338"/>
      <c r="S37" s="131"/>
      <c r="T37" s="131"/>
      <c r="U37" s="131"/>
      <c r="V37" s="131"/>
    </row>
    <row r="38" spans="2:23" x14ac:dyDescent="0.3">
      <c r="B38" s="139"/>
      <c r="C38" s="136"/>
      <c r="D38" s="136"/>
      <c r="E38" s="136"/>
      <c r="F38" s="138"/>
      <c r="G38" s="136"/>
      <c r="H38" s="337"/>
      <c r="I38" s="196"/>
      <c r="J38" s="196"/>
      <c r="K38" s="196"/>
      <c r="L38" s="196"/>
      <c r="M38" s="196"/>
      <c r="N38" s="196"/>
      <c r="O38" s="196"/>
      <c r="P38" s="196"/>
      <c r="Q38" s="196"/>
      <c r="R38" s="338"/>
      <c r="S38" s="131"/>
      <c r="T38" s="131"/>
      <c r="U38" s="131"/>
      <c r="V38" s="131"/>
    </row>
    <row r="39" spans="2:23" x14ac:dyDescent="0.3">
      <c r="B39" s="183" t="s">
        <v>39</v>
      </c>
      <c r="C39" s="136"/>
      <c r="D39" s="136"/>
      <c r="E39" s="136"/>
      <c r="F39" s="138"/>
      <c r="G39" s="136"/>
      <c r="H39" s="337"/>
      <c r="I39" s="196"/>
      <c r="J39" s="196"/>
      <c r="K39" s="196"/>
      <c r="L39" s="196"/>
      <c r="M39" s="196"/>
      <c r="N39" s="196"/>
      <c r="O39" s="196"/>
      <c r="P39" s="196"/>
      <c r="Q39" s="196"/>
      <c r="R39" s="338"/>
      <c r="S39" s="131"/>
      <c r="T39" s="131"/>
      <c r="U39" s="131"/>
      <c r="V39" s="131"/>
    </row>
    <row r="40" spans="2:23" x14ac:dyDescent="0.3">
      <c r="B40" s="139" t="s">
        <v>38</v>
      </c>
      <c r="C40" s="136"/>
      <c r="D40" s="136"/>
      <c r="E40" s="4"/>
      <c r="F40" s="3" t="s">
        <v>44</v>
      </c>
      <c r="G40" s="4"/>
      <c r="H40" s="337"/>
      <c r="I40" s="196"/>
      <c r="J40" s="196"/>
      <c r="K40" s="196"/>
      <c r="L40" s="196"/>
      <c r="M40" s="196"/>
      <c r="N40" s="196"/>
      <c r="O40" s="196"/>
      <c r="P40" s="196"/>
      <c r="Q40" s="196"/>
      <c r="R40" s="338"/>
      <c r="S40" s="131"/>
      <c r="T40" s="131"/>
      <c r="U40" s="131"/>
      <c r="V40" s="131"/>
    </row>
    <row r="41" spans="2:23" x14ac:dyDescent="0.3">
      <c r="B41" s="139"/>
      <c r="C41" s="136"/>
      <c r="D41" s="136"/>
      <c r="E41" s="136"/>
      <c r="F41" s="138"/>
      <c r="G41" s="4"/>
      <c r="H41" s="337"/>
      <c r="I41" s="196"/>
      <c r="J41" s="196"/>
      <c r="K41" s="196"/>
      <c r="L41" s="196"/>
      <c r="M41" s="196"/>
      <c r="N41" s="196"/>
      <c r="O41" s="196"/>
      <c r="P41" s="196"/>
      <c r="Q41" s="196"/>
      <c r="R41" s="338"/>
      <c r="S41" s="131"/>
      <c r="T41" s="131"/>
      <c r="U41" s="131"/>
      <c r="V41" s="131"/>
    </row>
    <row r="42" spans="2:23" x14ac:dyDescent="0.3">
      <c r="B42" s="139" t="s">
        <v>33</v>
      </c>
      <c r="C42" s="136"/>
      <c r="D42" s="136"/>
      <c r="E42" s="136"/>
      <c r="F42" s="138"/>
      <c r="G42" s="136"/>
      <c r="H42" s="337"/>
      <c r="I42" s="196"/>
      <c r="J42" s="196"/>
      <c r="K42" s="196"/>
      <c r="L42" s="196"/>
      <c r="M42" s="196"/>
      <c r="N42" s="196"/>
      <c r="O42" s="196"/>
      <c r="P42" s="196"/>
      <c r="Q42" s="196"/>
      <c r="R42" s="338"/>
      <c r="S42" s="131"/>
      <c r="T42" s="131"/>
      <c r="U42" s="131"/>
      <c r="V42" s="131"/>
    </row>
    <row r="43" spans="2:23" x14ac:dyDescent="0.3">
      <c r="B43" s="139" t="s">
        <v>32</v>
      </c>
      <c r="C43" s="136"/>
      <c r="D43" s="136"/>
      <c r="E43" s="4"/>
      <c r="F43" s="3" t="s">
        <v>45</v>
      </c>
      <c r="G43" s="136"/>
      <c r="H43" s="337"/>
      <c r="I43" s="196"/>
      <c r="J43" s="196"/>
      <c r="K43" s="196"/>
      <c r="L43" s="196"/>
      <c r="M43" s="196"/>
      <c r="N43" s="196"/>
      <c r="O43" s="196"/>
      <c r="P43" s="196"/>
      <c r="Q43" s="196"/>
      <c r="R43" s="338"/>
      <c r="S43" s="131"/>
      <c r="T43" s="131"/>
      <c r="U43" s="131"/>
      <c r="V43" s="131"/>
    </row>
    <row r="44" spans="2:23" x14ac:dyDescent="0.3">
      <c r="B44" s="139"/>
      <c r="C44" s="136"/>
      <c r="D44" s="136"/>
      <c r="E44" s="136"/>
      <c r="F44" s="138"/>
      <c r="G44" s="136"/>
      <c r="H44" s="337"/>
      <c r="I44" s="196"/>
      <c r="J44" s="196"/>
      <c r="K44" s="196"/>
      <c r="L44" s="196"/>
      <c r="M44" s="196"/>
      <c r="N44" s="196"/>
      <c r="O44" s="196"/>
      <c r="P44" s="196"/>
      <c r="Q44" s="196"/>
      <c r="R44" s="338"/>
      <c r="S44" s="131"/>
      <c r="T44" s="131"/>
      <c r="U44" s="131"/>
      <c r="V44" s="131"/>
    </row>
    <row r="45" spans="2:23" x14ac:dyDescent="0.3">
      <c r="B45" s="184" t="s">
        <v>40</v>
      </c>
      <c r="C45" s="136"/>
      <c r="D45" s="136"/>
      <c r="E45" s="136"/>
      <c r="F45" s="138"/>
      <c r="G45" s="136"/>
      <c r="H45" s="337"/>
      <c r="I45" s="196"/>
      <c r="J45" s="196"/>
      <c r="K45" s="196"/>
      <c r="L45" s="196"/>
      <c r="M45" s="196"/>
      <c r="N45" s="196"/>
      <c r="O45" s="196"/>
      <c r="P45" s="196"/>
      <c r="Q45" s="196"/>
      <c r="R45" s="338"/>
      <c r="S45" s="188"/>
      <c r="T45" s="131"/>
      <c r="U45" s="131"/>
      <c r="V45" s="131"/>
      <c r="W45" s="131"/>
    </row>
    <row r="46" spans="2:23" ht="15" thickBot="1" x14ac:dyDescent="0.35">
      <c r="B46" s="184" t="s">
        <v>42</v>
      </c>
      <c r="C46" s="136"/>
      <c r="D46" s="136"/>
      <c r="E46" s="136"/>
      <c r="F46" s="3"/>
      <c r="G46" s="4"/>
      <c r="H46" s="330"/>
      <c r="I46" s="339"/>
      <c r="J46" s="339"/>
      <c r="K46" s="339"/>
      <c r="L46" s="339"/>
      <c r="M46" s="339"/>
      <c r="N46" s="339"/>
      <c r="O46" s="339"/>
      <c r="P46" s="339"/>
      <c r="Q46" s="339"/>
      <c r="R46" s="340"/>
      <c r="S46" s="131"/>
      <c r="T46" s="131"/>
      <c r="U46" s="131"/>
      <c r="V46" s="131"/>
    </row>
    <row r="47" spans="2:23" ht="15" thickBot="1" x14ac:dyDescent="0.35">
      <c r="B47" s="185" t="s">
        <v>41</v>
      </c>
      <c r="C47" s="186"/>
      <c r="D47" s="186"/>
      <c r="E47" s="186"/>
      <c r="F47" s="7" t="s">
        <v>46</v>
      </c>
      <c r="G47" s="13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189"/>
      <c r="T47" s="189"/>
      <c r="U47" s="131"/>
      <c r="V47" s="131"/>
    </row>
    <row r="48" spans="2:23" x14ac:dyDescent="0.3">
      <c r="H48" s="311" t="s">
        <v>22</v>
      </c>
      <c r="I48" s="335"/>
      <c r="J48" s="335"/>
      <c r="K48" s="335"/>
      <c r="L48" s="335"/>
      <c r="M48" s="335"/>
      <c r="N48" s="335"/>
      <c r="O48" s="335"/>
      <c r="P48" s="335"/>
      <c r="Q48" s="335"/>
      <c r="R48" s="336"/>
      <c r="S48" s="189"/>
      <c r="T48" s="189"/>
      <c r="U48" s="131"/>
      <c r="V48" s="189"/>
      <c r="W48" s="189"/>
    </row>
    <row r="49" spans="2:24" x14ac:dyDescent="0.3">
      <c r="B49" s="187"/>
      <c r="C49" s="130"/>
      <c r="D49" s="130"/>
      <c r="E49" s="130"/>
      <c r="F49" s="130"/>
      <c r="G49" s="130"/>
      <c r="H49" s="337"/>
      <c r="I49" s="196"/>
      <c r="J49" s="196"/>
      <c r="K49" s="196"/>
      <c r="L49" s="196"/>
      <c r="M49" s="196"/>
      <c r="N49" s="196"/>
      <c r="O49" s="196"/>
      <c r="P49" s="196"/>
      <c r="Q49" s="196"/>
      <c r="R49" s="338"/>
      <c r="S49" s="189"/>
      <c r="T49" s="189"/>
      <c r="U49" s="189"/>
      <c r="V49" s="189"/>
      <c r="W49" s="189"/>
    </row>
    <row r="50" spans="2:24" x14ac:dyDescent="0.3">
      <c r="B50" s="187"/>
      <c r="C50" s="130"/>
      <c r="D50" s="130"/>
      <c r="E50" s="130"/>
      <c r="F50" s="130"/>
      <c r="G50" s="130"/>
      <c r="H50" s="337"/>
      <c r="I50" s="196"/>
      <c r="J50" s="196"/>
      <c r="K50" s="196"/>
      <c r="L50" s="196"/>
      <c r="M50" s="196"/>
      <c r="N50" s="196"/>
      <c r="O50" s="196"/>
      <c r="P50" s="196"/>
      <c r="Q50" s="196"/>
      <c r="R50" s="338"/>
      <c r="S50" s="131"/>
      <c r="T50" s="131"/>
      <c r="U50" s="131"/>
      <c r="V50" s="189"/>
      <c r="W50" s="189"/>
      <c r="X50" s="189"/>
    </row>
    <row r="51" spans="2:24" x14ac:dyDescent="0.3">
      <c r="B51" s="187"/>
      <c r="C51" s="130"/>
      <c r="D51" s="130"/>
      <c r="E51" s="130"/>
      <c r="F51" s="130"/>
      <c r="G51" s="130"/>
      <c r="H51" s="337"/>
      <c r="I51" s="196"/>
      <c r="J51" s="196"/>
      <c r="K51" s="196"/>
      <c r="L51" s="196"/>
      <c r="M51" s="196"/>
      <c r="N51" s="196"/>
      <c r="O51" s="196"/>
      <c r="P51" s="196"/>
      <c r="Q51" s="196"/>
      <c r="R51" s="338"/>
      <c r="S51" s="131"/>
      <c r="T51" s="131"/>
      <c r="U51" s="189"/>
      <c r="V51" s="131"/>
    </row>
    <row r="52" spans="2:24" ht="15" thickBot="1" x14ac:dyDescent="0.35">
      <c r="B52" s="130"/>
      <c r="C52" s="130"/>
      <c r="D52" s="130"/>
      <c r="E52" s="130"/>
      <c r="F52" s="130"/>
      <c r="G52" s="130"/>
      <c r="H52" s="330"/>
      <c r="I52" s="339"/>
      <c r="J52" s="339"/>
      <c r="K52" s="339"/>
      <c r="L52" s="339"/>
      <c r="M52" s="339"/>
      <c r="N52" s="339"/>
      <c r="O52" s="339"/>
      <c r="P52" s="339"/>
      <c r="Q52" s="339"/>
      <c r="R52" s="340"/>
      <c r="S52" s="131"/>
      <c r="T52" s="131"/>
      <c r="U52" s="189"/>
      <c r="V52" s="131"/>
    </row>
    <row r="53" spans="2:24" ht="15" thickBot="1" x14ac:dyDescent="0.35">
      <c r="B53" s="130"/>
      <c r="C53" s="130"/>
      <c r="D53" s="130"/>
      <c r="E53" s="130"/>
      <c r="F53" s="130"/>
      <c r="G53" s="130"/>
      <c r="H53" s="309"/>
      <c r="I53" s="309"/>
      <c r="J53" s="309"/>
      <c r="K53" s="309"/>
      <c r="L53" s="309"/>
      <c r="M53" s="309"/>
      <c r="N53" s="309"/>
      <c r="O53" s="309"/>
      <c r="P53" s="309"/>
      <c r="Q53" s="309"/>
      <c r="R53" s="309"/>
      <c r="S53" s="131"/>
      <c r="T53" s="131"/>
      <c r="U53" s="131"/>
      <c r="V53" s="131"/>
    </row>
    <row r="54" spans="2:24" x14ac:dyDescent="0.3">
      <c r="B54" s="130"/>
      <c r="C54" s="130"/>
      <c r="D54" s="130"/>
      <c r="E54" s="130"/>
      <c r="F54" s="130"/>
      <c r="G54" s="130"/>
      <c r="H54" s="311" t="s">
        <v>23</v>
      </c>
      <c r="I54" s="335"/>
      <c r="J54" s="335"/>
      <c r="K54" s="335"/>
      <c r="L54" s="335"/>
      <c r="M54" s="335"/>
      <c r="N54" s="335"/>
      <c r="O54" s="335"/>
      <c r="P54" s="335"/>
      <c r="Q54" s="335"/>
      <c r="R54" s="336"/>
      <c r="S54" s="131"/>
      <c r="T54" s="131"/>
      <c r="U54" s="131"/>
      <c r="V54" s="131"/>
    </row>
    <row r="55" spans="2:24" x14ac:dyDescent="0.3">
      <c r="B55" s="130"/>
      <c r="C55" s="130"/>
      <c r="D55" s="130"/>
      <c r="E55" s="130"/>
      <c r="F55" s="130"/>
      <c r="G55" s="130"/>
      <c r="H55" s="337"/>
      <c r="I55" s="196"/>
      <c r="J55" s="196"/>
      <c r="K55" s="196"/>
      <c r="L55" s="196"/>
      <c r="M55" s="196"/>
      <c r="N55" s="196"/>
      <c r="O55" s="196"/>
      <c r="P55" s="196"/>
      <c r="Q55" s="196"/>
      <c r="R55" s="338"/>
      <c r="S55" s="131"/>
      <c r="T55" s="131"/>
      <c r="U55" s="131"/>
      <c r="V55" s="131"/>
    </row>
    <row r="56" spans="2:24" x14ac:dyDescent="0.3">
      <c r="B56" s="130"/>
      <c r="C56" s="130"/>
      <c r="D56" s="130"/>
      <c r="E56" s="130"/>
      <c r="F56" s="130"/>
      <c r="G56" s="130"/>
      <c r="H56" s="337"/>
      <c r="I56" s="196"/>
      <c r="J56" s="196"/>
      <c r="K56" s="196"/>
      <c r="L56" s="196"/>
      <c r="M56" s="196"/>
      <c r="N56" s="196"/>
      <c r="O56" s="196"/>
      <c r="P56" s="196"/>
      <c r="Q56" s="196"/>
      <c r="R56" s="338"/>
      <c r="S56" s="131"/>
      <c r="T56" s="131"/>
      <c r="U56" s="131"/>
      <c r="V56" s="131"/>
    </row>
    <row r="57" spans="2:24" x14ac:dyDescent="0.3">
      <c r="B57" s="130"/>
      <c r="C57" s="130"/>
      <c r="D57" s="130"/>
      <c r="E57" s="130"/>
      <c r="F57" s="130"/>
      <c r="G57" s="130"/>
      <c r="H57" s="337"/>
      <c r="I57" s="196"/>
      <c r="J57" s="196"/>
      <c r="K57" s="196"/>
      <c r="L57" s="196"/>
      <c r="M57" s="196"/>
      <c r="N57" s="196"/>
      <c r="O57" s="196"/>
      <c r="P57" s="196"/>
      <c r="Q57" s="196"/>
      <c r="R57" s="338"/>
      <c r="S57" s="131"/>
      <c r="T57" s="131"/>
      <c r="U57" s="131"/>
      <c r="V57" s="131"/>
    </row>
    <row r="58" spans="2:24" s="130" customFormat="1" x14ac:dyDescent="0.3">
      <c r="H58" s="337"/>
      <c r="I58" s="196"/>
      <c r="J58" s="196"/>
      <c r="K58" s="196"/>
      <c r="L58" s="196"/>
      <c r="M58" s="196"/>
      <c r="N58" s="196"/>
      <c r="O58" s="196"/>
      <c r="P58" s="196"/>
      <c r="Q58" s="196"/>
      <c r="R58" s="338"/>
      <c r="S58" s="131"/>
      <c r="T58" s="131"/>
      <c r="U58" s="131"/>
      <c r="V58" s="131"/>
    </row>
    <row r="59" spans="2:24" s="130" customFormat="1" x14ac:dyDescent="0.3">
      <c r="H59" s="337"/>
      <c r="I59" s="196"/>
      <c r="J59" s="196"/>
      <c r="K59" s="196"/>
      <c r="L59" s="196"/>
      <c r="M59" s="196"/>
      <c r="N59" s="196"/>
      <c r="O59" s="196"/>
      <c r="P59" s="196"/>
      <c r="Q59" s="196"/>
      <c r="R59" s="338"/>
      <c r="S59" s="131"/>
      <c r="T59" s="131"/>
      <c r="U59" s="131"/>
      <c r="V59" s="131"/>
    </row>
    <row r="60" spans="2:24" s="130" customFormat="1" x14ac:dyDescent="0.3">
      <c r="H60" s="337"/>
      <c r="I60" s="196"/>
      <c r="J60" s="196"/>
      <c r="K60" s="196"/>
      <c r="L60" s="196"/>
      <c r="M60" s="196"/>
      <c r="N60" s="196"/>
      <c r="O60" s="196"/>
      <c r="P60" s="196"/>
      <c r="Q60" s="196"/>
      <c r="R60" s="338"/>
      <c r="S60" s="131"/>
      <c r="T60" s="131"/>
      <c r="U60" s="131"/>
      <c r="V60" s="131"/>
    </row>
    <row r="61" spans="2:24" s="130" customFormat="1" ht="15" thickBot="1" x14ac:dyDescent="0.35">
      <c r="H61" s="330"/>
      <c r="I61" s="339"/>
      <c r="J61" s="339"/>
      <c r="K61" s="339"/>
      <c r="L61" s="339"/>
      <c r="M61" s="339"/>
      <c r="N61" s="339"/>
      <c r="O61" s="339"/>
      <c r="P61" s="339"/>
      <c r="Q61" s="339"/>
      <c r="R61" s="340"/>
      <c r="S61" s="131"/>
      <c r="T61" s="131"/>
      <c r="U61" s="131"/>
      <c r="V61" s="131"/>
    </row>
    <row r="62" spans="2:24" s="130" customFormat="1" x14ac:dyDescent="0.3">
      <c r="H62" s="190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1"/>
      <c r="T62" s="131"/>
      <c r="U62" s="131"/>
      <c r="V62" s="131"/>
    </row>
    <row r="63" spans="2:24" s="130" customFormat="1" x14ac:dyDescent="0.3">
      <c r="H63" s="136"/>
      <c r="I63" s="136"/>
      <c r="J63" s="136"/>
      <c r="K63" s="136"/>
      <c r="L63" s="136"/>
      <c r="M63" s="136"/>
      <c r="N63" s="136"/>
      <c r="O63" s="136"/>
      <c r="P63" s="136"/>
      <c r="Q63" s="191"/>
      <c r="R63" s="192"/>
      <c r="S63" s="131"/>
      <c r="T63" s="131"/>
      <c r="U63" s="131"/>
      <c r="V63" s="131"/>
    </row>
    <row r="64" spans="2:24" s="130" customFormat="1" x14ac:dyDescent="0.3">
      <c r="H64" s="131"/>
      <c r="I64" s="131"/>
      <c r="J64" s="131"/>
      <c r="K64" s="131"/>
      <c r="L64" s="131"/>
      <c r="M64" s="131"/>
      <c r="N64" s="131"/>
      <c r="O64" s="131"/>
      <c r="P64" s="131"/>
      <c r="Q64" s="136"/>
      <c r="R64" s="136"/>
      <c r="S64" s="131"/>
      <c r="T64" s="131"/>
      <c r="U64" s="131"/>
      <c r="V64" s="131"/>
    </row>
    <row r="65" spans="8:22" s="130" customFormat="1" x14ac:dyDescent="0.3"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</row>
    <row r="66" spans="8:22" s="130" customFormat="1" x14ac:dyDescent="0.3"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1"/>
    </row>
    <row r="67" spans="8:22" s="130" customFormat="1" x14ac:dyDescent="0.3"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</row>
    <row r="68" spans="8:22" s="130" customFormat="1" x14ac:dyDescent="0.3">
      <c r="H68" s="131"/>
      <c r="I68" s="131"/>
      <c r="J68" s="131"/>
      <c r="K68" s="131"/>
      <c r="L68" s="131"/>
      <c r="M68" s="131"/>
      <c r="N68" s="131"/>
      <c r="O68" s="131"/>
      <c r="P68" s="131"/>
      <c r="Q68" s="131"/>
      <c r="R68" s="131"/>
      <c r="S68" s="131"/>
      <c r="T68" s="131"/>
      <c r="U68" s="131"/>
      <c r="V68" s="131"/>
    </row>
    <row r="69" spans="8:22" s="130" customFormat="1" x14ac:dyDescent="0.3"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U69" s="131"/>
      <c r="V69" s="131"/>
    </row>
    <row r="70" spans="8:22" s="130" customFormat="1" x14ac:dyDescent="0.3"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  <c r="U70" s="131"/>
    </row>
    <row r="71" spans="8:22" s="130" customFormat="1" x14ac:dyDescent="0.3">
      <c r="H71" s="131"/>
      <c r="I71" s="131"/>
      <c r="J71" s="131"/>
      <c r="K71" s="131"/>
      <c r="L71" s="131"/>
      <c r="M71" s="131"/>
      <c r="N71" s="131"/>
      <c r="O71" s="131"/>
      <c r="P71" s="131"/>
      <c r="Q71" s="131"/>
      <c r="R71" s="131"/>
    </row>
    <row r="72" spans="8:22" s="130" customFormat="1" x14ac:dyDescent="0.3">
      <c r="H72" s="131"/>
      <c r="I72" s="131"/>
      <c r="J72" s="131"/>
      <c r="K72" s="131"/>
      <c r="L72" s="131"/>
      <c r="Q72" s="131"/>
      <c r="R72" s="131"/>
    </row>
    <row r="73" spans="8:22" s="130" customFormat="1" x14ac:dyDescent="0.3">
      <c r="H73" s="131"/>
      <c r="I73" s="131"/>
      <c r="J73" s="131"/>
      <c r="K73" s="131"/>
      <c r="L73" s="131"/>
    </row>
    <row r="74" spans="8:22" s="130" customFormat="1" x14ac:dyDescent="0.3">
      <c r="H74" s="131"/>
      <c r="I74" s="131"/>
      <c r="J74" s="131"/>
      <c r="K74" s="131"/>
      <c r="L74" s="131"/>
    </row>
    <row r="75" spans="8:22" s="130" customFormat="1" x14ac:dyDescent="0.3">
      <c r="H75" s="131"/>
      <c r="I75" s="131"/>
      <c r="J75" s="131"/>
      <c r="K75" s="131"/>
      <c r="L75" s="131"/>
    </row>
    <row r="76" spans="8:22" s="130" customFormat="1" x14ac:dyDescent="0.3">
      <c r="H76" s="131"/>
      <c r="I76" s="131"/>
      <c r="J76" s="131"/>
      <c r="K76" s="131"/>
      <c r="L76" s="131"/>
    </row>
    <row r="77" spans="8:22" s="130" customFormat="1" x14ac:dyDescent="0.3">
      <c r="H77" s="131"/>
      <c r="I77" s="131"/>
      <c r="J77" s="131"/>
      <c r="K77" s="131"/>
      <c r="L77" s="131"/>
    </row>
    <row r="78" spans="8:22" s="130" customFormat="1" x14ac:dyDescent="0.3">
      <c r="H78" s="131"/>
      <c r="I78" s="131"/>
      <c r="J78" s="131"/>
      <c r="K78" s="131"/>
      <c r="L78" s="131"/>
    </row>
    <row r="79" spans="8:22" s="130" customFormat="1" x14ac:dyDescent="0.3">
      <c r="H79" s="131"/>
      <c r="I79" s="131"/>
      <c r="J79" s="131"/>
      <c r="K79" s="131"/>
      <c r="L79" s="131"/>
    </row>
    <row r="80" spans="8:22" s="130" customFormat="1" x14ac:dyDescent="0.3">
      <c r="H80" s="131"/>
      <c r="I80" s="131"/>
      <c r="J80" s="131"/>
      <c r="K80" s="131"/>
      <c r="L80" s="131"/>
    </row>
    <row r="81" spans="8:12" s="130" customFormat="1" x14ac:dyDescent="0.3">
      <c r="H81" s="131"/>
      <c r="I81" s="131"/>
      <c r="J81" s="131"/>
      <c r="K81" s="131"/>
      <c r="L81" s="131"/>
    </row>
    <row r="82" spans="8:12" s="130" customFormat="1" x14ac:dyDescent="0.3">
      <c r="H82" s="131"/>
      <c r="I82" s="131"/>
      <c r="J82" s="131"/>
      <c r="K82" s="131"/>
      <c r="L82" s="131"/>
    </row>
    <row r="83" spans="8:12" s="130" customFormat="1" x14ac:dyDescent="0.3">
      <c r="H83" s="131"/>
      <c r="I83" s="131"/>
      <c r="J83" s="131"/>
      <c r="K83" s="131"/>
      <c r="L83" s="131"/>
    </row>
    <row r="84" spans="8:12" s="130" customFormat="1" x14ac:dyDescent="0.3">
      <c r="H84" s="131"/>
      <c r="I84" s="131"/>
      <c r="J84" s="131"/>
      <c r="K84" s="131"/>
      <c r="L84" s="131"/>
    </row>
    <row r="85" spans="8:12" s="130" customFormat="1" x14ac:dyDescent="0.3">
      <c r="H85" s="131"/>
      <c r="I85" s="131"/>
      <c r="J85" s="131"/>
      <c r="K85" s="131"/>
      <c r="L85" s="131"/>
    </row>
    <row r="86" spans="8:12" s="130" customFormat="1" x14ac:dyDescent="0.3">
      <c r="H86" s="131"/>
      <c r="I86" s="131"/>
      <c r="J86" s="131"/>
      <c r="K86" s="131"/>
      <c r="L86" s="131"/>
    </row>
    <row r="87" spans="8:12" s="130" customFormat="1" x14ac:dyDescent="0.3">
      <c r="H87" s="131"/>
      <c r="I87" s="131"/>
      <c r="J87" s="131"/>
      <c r="K87" s="131"/>
      <c r="L87" s="131"/>
    </row>
    <row r="88" spans="8:12" s="130" customFormat="1" x14ac:dyDescent="0.3">
      <c r="H88" s="131"/>
      <c r="I88" s="131"/>
      <c r="J88" s="131"/>
      <c r="K88" s="131"/>
      <c r="L88" s="131"/>
    </row>
    <row r="89" spans="8:12" s="130" customFormat="1" x14ac:dyDescent="0.3">
      <c r="H89" s="131"/>
      <c r="I89" s="131"/>
      <c r="J89" s="131"/>
      <c r="K89" s="131"/>
      <c r="L89" s="131"/>
    </row>
    <row r="90" spans="8:12" s="130" customFormat="1" x14ac:dyDescent="0.3">
      <c r="H90" s="131"/>
      <c r="I90" s="131"/>
      <c r="J90" s="131"/>
      <c r="K90" s="131"/>
      <c r="L90" s="131"/>
    </row>
    <row r="91" spans="8:12" s="130" customFormat="1" x14ac:dyDescent="0.3">
      <c r="H91" s="131"/>
      <c r="I91" s="131"/>
      <c r="J91" s="131"/>
      <c r="K91" s="131"/>
      <c r="L91" s="131"/>
    </row>
    <row r="92" spans="8:12" s="130" customFormat="1" x14ac:dyDescent="0.3">
      <c r="H92" s="131"/>
      <c r="I92" s="131"/>
      <c r="J92" s="131"/>
      <c r="K92" s="131"/>
      <c r="L92" s="131"/>
    </row>
    <row r="93" spans="8:12" s="130" customFormat="1" x14ac:dyDescent="0.3">
      <c r="H93" s="131"/>
      <c r="I93" s="131"/>
      <c r="J93" s="131"/>
      <c r="K93" s="131"/>
      <c r="L93" s="131"/>
    </row>
    <row r="94" spans="8:12" s="130" customFormat="1" x14ac:dyDescent="0.3">
      <c r="H94" s="131"/>
      <c r="I94" s="131"/>
      <c r="J94" s="131"/>
      <c r="K94" s="131"/>
      <c r="L94" s="131"/>
    </row>
    <row r="95" spans="8:12" s="130" customFormat="1" x14ac:dyDescent="0.3">
      <c r="H95" s="131"/>
      <c r="I95" s="131"/>
      <c r="J95" s="131"/>
      <c r="K95" s="131"/>
      <c r="L95" s="131"/>
    </row>
    <row r="96" spans="8:12" s="130" customFormat="1" x14ac:dyDescent="0.3">
      <c r="H96" s="131"/>
      <c r="I96" s="131"/>
      <c r="J96" s="131"/>
      <c r="K96" s="131"/>
      <c r="L96" s="131"/>
    </row>
    <row r="97" spans="8:12" s="130" customFormat="1" x14ac:dyDescent="0.3">
      <c r="H97" s="131"/>
      <c r="I97" s="131"/>
      <c r="J97" s="131"/>
      <c r="K97" s="131"/>
      <c r="L97" s="131"/>
    </row>
    <row r="98" spans="8:12" s="130" customFormat="1" x14ac:dyDescent="0.3">
      <c r="H98" s="131"/>
      <c r="I98" s="131"/>
      <c r="J98" s="131"/>
      <c r="K98" s="131"/>
      <c r="L98" s="131"/>
    </row>
    <row r="99" spans="8:12" s="130" customFormat="1" x14ac:dyDescent="0.3">
      <c r="H99" s="131"/>
      <c r="I99" s="131"/>
      <c r="J99" s="131"/>
      <c r="K99" s="131"/>
      <c r="L99" s="131"/>
    </row>
    <row r="100" spans="8:12" s="130" customFormat="1" x14ac:dyDescent="0.3">
      <c r="H100" s="131"/>
      <c r="I100" s="131"/>
      <c r="J100" s="131"/>
      <c r="K100" s="131"/>
      <c r="L100" s="131"/>
    </row>
    <row r="101" spans="8:12" s="130" customFormat="1" x14ac:dyDescent="0.3">
      <c r="H101" s="131"/>
      <c r="I101" s="131"/>
      <c r="J101" s="131"/>
      <c r="K101" s="131"/>
      <c r="L101" s="131"/>
    </row>
    <row r="102" spans="8:12" s="130" customFormat="1" x14ac:dyDescent="0.3">
      <c r="H102" s="131"/>
      <c r="I102" s="131"/>
      <c r="J102" s="131"/>
      <c r="K102" s="131"/>
      <c r="L102" s="131"/>
    </row>
    <row r="103" spans="8:12" s="130" customFormat="1" x14ac:dyDescent="0.3">
      <c r="H103" s="131"/>
      <c r="I103" s="131"/>
      <c r="J103" s="131"/>
      <c r="K103" s="131"/>
      <c r="L103" s="131"/>
    </row>
    <row r="104" spans="8:12" s="130" customFormat="1" x14ac:dyDescent="0.3">
      <c r="H104" s="131"/>
      <c r="I104" s="131"/>
      <c r="J104" s="131"/>
      <c r="K104" s="131"/>
      <c r="L104" s="131"/>
    </row>
    <row r="105" spans="8:12" s="130" customFormat="1" x14ac:dyDescent="0.3">
      <c r="H105" s="131"/>
      <c r="I105" s="131"/>
      <c r="J105" s="131"/>
      <c r="K105" s="131"/>
      <c r="L105" s="131"/>
    </row>
    <row r="106" spans="8:12" s="130" customFormat="1" x14ac:dyDescent="0.3">
      <c r="H106" s="131"/>
      <c r="I106" s="131"/>
      <c r="J106" s="131"/>
      <c r="K106" s="131"/>
      <c r="L106" s="131"/>
    </row>
    <row r="107" spans="8:12" s="130" customFormat="1" x14ac:dyDescent="0.3">
      <c r="H107" s="131"/>
      <c r="I107" s="131"/>
      <c r="J107" s="131"/>
      <c r="K107" s="131"/>
      <c r="L107" s="131"/>
    </row>
    <row r="108" spans="8:12" s="130" customFormat="1" x14ac:dyDescent="0.3">
      <c r="H108" s="131"/>
      <c r="I108" s="131"/>
      <c r="J108" s="131"/>
      <c r="K108" s="131"/>
      <c r="L108" s="131"/>
    </row>
    <row r="109" spans="8:12" s="130" customFormat="1" x14ac:dyDescent="0.3">
      <c r="H109" s="131"/>
      <c r="I109" s="131"/>
      <c r="J109" s="131"/>
      <c r="K109" s="131"/>
      <c r="L109" s="131"/>
    </row>
    <row r="110" spans="8:12" s="130" customFormat="1" x14ac:dyDescent="0.3">
      <c r="H110" s="131"/>
      <c r="I110" s="131"/>
      <c r="J110" s="131"/>
      <c r="K110" s="131"/>
      <c r="L110" s="131"/>
    </row>
    <row r="111" spans="8:12" s="130" customFormat="1" x14ac:dyDescent="0.3">
      <c r="H111" s="131"/>
      <c r="I111" s="131"/>
      <c r="J111" s="131"/>
      <c r="K111" s="131"/>
      <c r="L111" s="131"/>
    </row>
    <row r="112" spans="8:12" s="130" customFormat="1" x14ac:dyDescent="0.3">
      <c r="H112" s="131"/>
      <c r="I112" s="131"/>
      <c r="J112" s="131"/>
      <c r="K112" s="131"/>
      <c r="L112" s="131"/>
    </row>
    <row r="113" spans="2:12" s="130" customFormat="1" x14ac:dyDescent="0.3">
      <c r="H113" s="131"/>
      <c r="I113" s="131"/>
      <c r="J113" s="131"/>
      <c r="K113" s="131"/>
      <c r="L113" s="131"/>
    </row>
    <row r="114" spans="2:12" s="130" customFormat="1" x14ac:dyDescent="0.3">
      <c r="H114" s="131"/>
      <c r="I114" s="131"/>
      <c r="J114" s="131"/>
      <c r="K114" s="131"/>
      <c r="L114" s="131"/>
    </row>
    <row r="115" spans="2:12" s="130" customFormat="1" x14ac:dyDescent="0.3">
      <c r="H115" s="131"/>
      <c r="I115" s="131"/>
      <c r="J115" s="131"/>
      <c r="K115" s="131"/>
      <c r="L115" s="131"/>
    </row>
    <row r="116" spans="2:12" s="130" customFormat="1" x14ac:dyDescent="0.3">
      <c r="H116" s="131"/>
      <c r="I116" s="131"/>
      <c r="J116" s="131"/>
      <c r="K116" s="131"/>
      <c r="L116" s="131"/>
    </row>
    <row r="117" spans="2:12" s="130" customFormat="1" x14ac:dyDescent="0.3">
      <c r="H117" s="131"/>
      <c r="I117" s="131"/>
      <c r="J117" s="131"/>
      <c r="K117" s="131"/>
      <c r="L117" s="131"/>
    </row>
    <row r="118" spans="2:12" s="130" customFormat="1" x14ac:dyDescent="0.3">
      <c r="H118" s="131"/>
      <c r="I118" s="131"/>
      <c r="J118" s="131"/>
      <c r="K118" s="131"/>
      <c r="L118" s="131"/>
    </row>
    <row r="119" spans="2:12" s="130" customFormat="1" x14ac:dyDescent="0.3">
      <c r="H119" s="131"/>
      <c r="I119" s="131"/>
      <c r="J119" s="131"/>
      <c r="K119" s="131"/>
      <c r="L119" s="131"/>
    </row>
    <row r="120" spans="2:12" s="130" customFormat="1" x14ac:dyDescent="0.3">
      <c r="H120" s="131"/>
      <c r="I120" s="131"/>
      <c r="J120" s="131"/>
      <c r="K120" s="131"/>
      <c r="L120" s="131"/>
    </row>
    <row r="121" spans="2:12" s="130" customFormat="1" x14ac:dyDescent="0.3">
      <c r="H121" s="131"/>
      <c r="I121" s="131"/>
      <c r="J121" s="131"/>
      <c r="K121" s="131"/>
      <c r="L121" s="131"/>
    </row>
    <row r="122" spans="2:12" s="130" customFormat="1" x14ac:dyDescent="0.3">
      <c r="B122" s="131"/>
      <c r="C122" s="131"/>
      <c r="D122" s="131"/>
      <c r="E122" s="131"/>
      <c r="F122" s="131"/>
      <c r="G122" s="131"/>
      <c r="H122" s="131"/>
      <c r="I122" s="131"/>
      <c r="J122" s="131"/>
      <c r="K122" s="131"/>
      <c r="L122" s="131"/>
    </row>
    <row r="123" spans="2:12" s="130" customFormat="1" x14ac:dyDescent="0.3">
      <c r="B123" s="131"/>
      <c r="C123" s="131"/>
      <c r="D123" s="131"/>
      <c r="E123" s="131"/>
      <c r="F123" s="131"/>
      <c r="G123" s="131"/>
      <c r="H123" s="131"/>
      <c r="I123" s="131"/>
      <c r="J123" s="131"/>
      <c r="K123" s="131"/>
      <c r="L123" s="131"/>
    </row>
    <row r="124" spans="2:12" s="130" customFormat="1" x14ac:dyDescent="0.3">
      <c r="B124" s="131"/>
      <c r="C124" s="131"/>
      <c r="D124" s="131"/>
      <c r="E124" s="131"/>
      <c r="F124" s="131"/>
      <c r="G124" s="131"/>
      <c r="H124" s="131"/>
      <c r="I124" s="131"/>
      <c r="J124" s="131"/>
      <c r="K124" s="131"/>
      <c r="L124" s="131"/>
    </row>
    <row r="125" spans="2:12" s="130" customFormat="1" x14ac:dyDescent="0.3">
      <c r="B125" s="131"/>
      <c r="C125" s="131"/>
      <c r="D125" s="131"/>
      <c r="E125" s="131"/>
      <c r="F125" s="131"/>
      <c r="G125" s="131"/>
      <c r="H125" s="131"/>
      <c r="I125" s="131"/>
      <c r="J125" s="131"/>
      <c r="K125" s="131"/>
      <c r="L125" s="131"/>
    </row>
    <row r="126" spans="2:12" s="130" customFormat="1" x14ac:dyDescent="0.3">
      <c r="B126" s="131"/>
      <c r="C126" s="131"/>
      <c r="D126" s="131"/>
      <c r="E126" s="131"/>
      <c r="F126" s="131"/>
      <c r="G126" s="131"/>
      <c r="H126" s="131"/>
      <c r="I126" s="131"/>
      <c r="J126" s="131"/>
      <c r="K126" s="131"/>
      <c r="L126" s="131"/>
    </row>
    <row r="127" spans="2:12" s="130" customFormat="1" x14ac:dyDescent="0.3">
      <c r="B127" s="131"/>
      <c r="C127" s="131"/>
      <c r="D127" s="131"/>
      <c r="E127" s="131"/>
      <c r="F127" s="131"/>
      <c r="G127" s="131"/>
      <c r="H127" s="131"/>
      <c r="I127" s="131"/>
      <c r="J127" s="131"/>
      <c r="K127" s="131"/>
      <c r="L127" s="131"/>
    </row>
    <row r="128" spans="2:12" s="130" customFormat="1" x14ac:dyDescent="0.3">
      <c r="B128" s="131"/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</row>
    <row r="129" spans="2:12" s="130" customFormat="1" x14ac:dyDescent="0.3">
      <c r="B129" s="131"/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</row>
    <row r="130" spans="2:12" s="130" customFormat="1" x14ac:dyDescent="0.3">
      <c r="B130" s="131"/>
      <c r="C130" s="131"/>
      <c r="D130" s="131"/>
      <c r="E130" s="131"/>
      <c r="F130" s="131"/>
      <c r="G130" s="131"/>
      <c r="H130" s="131"/>
      <c r="I130" s="131"/>
      <c r="J130" s="131"/>
      <c r="K130" s="131"/>
      <c r="L130" s="131"/>
    </row>
    <row r="131" spans="2:12" s="130" customFormat="1" x14ac:dyDescent="0.3">
      <c r="B131" s="131"/>
      <c r="C131" s="131"/>
      <c r="D131" s="131"/>
      <c r="E131" s="131"/>
      <c r="F131" s="131"/>
      <c r="G131" s="131"/>
      <c r="H131" s="131"/>
      <c r="I131" s="131"/>
      <c r="J131" s="131"/>
      <c r="K131" s="131"/>
      <c r="L131" s="131"/>
    </row>
    <row r="132" spans="2:12" s="130" customFormat="1" x14ac:dyDescent="0.3">
      <c r="B132" s="131"/>
      <c r="C132" s="131"/>
      <c r="D132" s="131"/>
      <c r="E132" s="131"/>
      <c r="F132" s="131"/>
      <c r="G132" s="131"/>
      <c r="H132" s="131"/>
      <c r="I132" s="131"/>
      <c r="J132" s="131"/>
      <c r="K132" s="131"/>
      <c r="L132" s="131"/>
    </row>
    <row r="133" spans="2:12" s="130" customFormat="1" x14ac:dyDescent="0.3">
      <c r="B133" s="131"/>
      <c r="C133" s="131"/>
      <c r="D133" s="131"/>
      <c r="E133" s="131"/>
      <c r="F133" s="131"/>
      <c r="G133" s="131"/>
      <c r="H133" s="131"/>
      <c r="I133" s="131"/>
      <c r="J133" s="131"/>
      <c r="K133" s="131"/>
      <c r="L133" s="131"/>
    </row>
    <row r="134" spans="2:12" s="130" customFormat="1" x14ac:dyDescent="0.3">
      <c r="B134" s="131"/>
      <c r="C134" s="131"/>
      <c r="D134" s="131"/>
      <c r="E134" s="131"/>
      <c r="F134" s="131"/>
      <c r="G134" s="131"/>
      <c r="H134" s="131"/>
      <c r="I134" s="131"/>
      <c r="J134" s="131"/>
      <c r="K134" s="131"/>
      <c r="L134" s="131"/>
    </row>
    <row r="135" spans="2:12" s="130" customFormat="1" x14ac:dyDescent="0.3">
      <c r="B135" s="131"/>
      <c r="C135" s="131"/>
      <c r="D135" s="131"/>
      <c r="E135" s="131"/>
      <c r="F135" s="131"/>
      <c r="G135" s="131"/>
      <c r="H135" s="131"/>
      <c r="I135" s="131"/>
      <c r="J135" s="131"/>
      <c r="K135" s="131"/>
      <c r="L135" s="131"/>
    </row>
    <row r="136" spans="2:12" s="130" customFormat="1" x14ac:dyDescent="0.3">
      <c r="B136" s="131"/>
      <c r="C136" s="131"/>
      <c r="D136" s="131"/>
      <c r="E136" s="131"/>
      <c r="F136" s="131"/>
      <c r="G136" s="131"/>
      <c r="H136" s="131"/>
      <c r="I136" s="131"/>
      <c r="J136" s="131"/>
      <c r="K136" s="131"/>
      <c r="L136" s="131"/>
    </row>
    <row r="137" spans="2:12" s="130" customFormat="1" x14ac:dyDescent="0.3">
      <c r="B137" s="131"/>
      <c r="C137" s="131"/>
      <c r="D137" s="131"/>
      <c r="E137" s="131"/>
      <c r="F137" s="131"/>
      <c r="G137" s="131"/>
      <c r="H137" s="131"/>
      <c r="I137" s="131"/>
      <c r="J137" s="131"/>
      <c r="K137" s="131"/>
      <c r="L137" s="131"/>
    </row>
    <row r="138" spans="2:12" s="130" customFormat="1" x14ac:dyDescent="0.3">
      <c r="B138" s="131"/>
      <c r="C138" s="131"/>
      <c r="D138" s="131"/>
      <c r="E138" s="131"/>
      <c r="F138" s="131"/>
      <c r="G138" s="131"/>
      <c r="H138" s="131"/>
      <c r="I138" s="131"/>
      <c r="J138" s="131"/>
      <c r="K138" s="131"/>
      <c r="L138" s="131"/>
    </row>
    <row r="139" spans="2:12" s="130" customFormat="1" x14ac:dyDescent="0.3">
      <c r="B139" s="131"/>
      <c r="C139" s="131"/>
      <c r="D139" s="131"/>
      <c r="E139" s="131"/>
      <c r="F139" s="131"/>
      <c r="G139" s="131"/>
      <c r="H139" s="131"/>
      <c r="I139" s="131"/>
      <c r="J139" s="131"/>
      <c r="K139" s="131"/>
      <c r="L139" s="131"/>
    </row>
    <row r="140" spans="2:12" s="130" customFormat="1" x14ac:dyDescent="0.3">
      <c r="B140" s="131"/>
      <c r="C140" s="131"/>
      <c r="D140" s="131"/>
      <c r="E140" s="131"/>
      <c r="F140" s="131"/>
      <c r="G140" s="131"/>
      <c r="H140" s="131"/>
      <c r="I140" s="131"/>
      <c r="J140" s="131"/>
      <c r="K140" s="131"/>
      <c r="L140" s="131"/>
    </row>
    <row r="141" spans="2:12" s="130" customFormat="1" x14ac:dyDescent="0.3">
      <c r="B141" s="131"/>
      <c r="C141" s="131"/>
      <c r="D141" s="131"/>
      <c r="E141" s="131"/>
      <c r="F141" s="131"/>
      <c r="G141" s="131"/>
      <c r="H141" s="131"/>
      <c r="I141" s="131"/>
      <c r="J141" s="131"/>
      <c r="K141" s="131"/>
      <c r="L141" s="131"/>
    </row>
    <row r="142" spans="2:12" s="130" customFormat="1" x14ac:dyDescent="0.3">
      <c r="B142" s="131"/>
      <c r="C142" s="131"/>
      <c r="D142" s="131"/>
      <c r="E142" s="131"/>
      <c r="F142" s="131"/>
      <c r="G142" s="131"/>
      <c r="H142" s="131"/>
      <c r="I142" s="131"/>
      <c r="J142" s="131"/>
      <c r="K142" s="131"/>
      <c r="L142" s="131"/>
    </row>
    <row r="143" spans="2:12" s="130" customFormat="1" x14ac:dyDescent="0.3">
      <c r="B143" s="131"/>
      <c r="C143" s="131"/>
      <c r="D143" s="131"/>
      <c r="E143" s="131"/>
      <c r="F143" s="131"/>
      <c r="G143" s="131"/>
      <c r="H143" s="131"/>
      <c r="I143" s="131"/>
      <c r="J143" s="131"/>
      <c r="K143" s="131"/>
      <c r="L143" s="131"/>
    </row>
    <row r="144" spans="2:12" s="130" customFormat="1" x14ac:dyDescent="0.3">
      <c r="B144" s="131"/>
      <c r="C144" s="131"/>
      <c r="D144" s="131"/>
      <c r="E144" s="131"/>
      <c r="F144" s="131"/>
      <c r="G144" s="131"/>
      <c r="H144" s="131"/>
      <c r="I144" s="131"/>
      <c r="J144" s="131"/>
      <c r="K144" s="131"/>
      <c r="L144" s="131"/>
    </row>
    <row r="145" spans="2:12" s="130" customFormat="1" x14ac:dyDescent="0.3">
      <c r="B145" s="131"/>
      <c r="C145" s="131"/>
      <c r="D145" s="131"/>
      <c r="E145" s="131"/>
      <c r="F145" s="131"/>
      <c r="G145" s="131"/>
      <c r="H145" s="131"/>
      <c r="I145" s="131"/>
      <c r="J145" s="131"/>
      <c r="K145" s="131"/>
      <c r="L145" s="131"/>
    </row>
    <row r="146" spans="2:12" s="130" customFormat="1" x14ac:dyDescent="0.3">
      <c r="B146" s="131"/>
      <c r="C146" s="131"/>
      <c r="D146" s="131"/>
      <c r="E146" s="131"/>
      <c r="F146" s="131"/>
      <c r="G146" s="131"/>
      <c r="H146" s="131"/>
      <c r="I146" s="131"/>
      <c r="J146" s="131"/>
      <c r="K146" s="131"/>
      <c r="L146" s="131"/>
    </row>
    <row r="147" spans="2:12" s="130" customFormat="1" x14ac:dyDescent="0.3">
      <c r="B147" s="131"/>
      <c r="C147" s="131"/>
      <c r="D147" s="131"/>
      <c r="E147" s="131"/>
      <c r="F147" s="131"/>
      <c r="G147" s="131"/>
      <c r="H147" s="131"/>
      <c r="I147" s="131"/>
      <c r="J147" s="131"/>
      <c r="K147" s="131"/>
      <c r="L147" s="131"/>
    </row>
    <row r="148" spans="2:12" s="130" customFormat="1" x14ac:dyDescent="0.3">
      <c r="B148" s="131"/>
      <c r="C148" s="131"/>
      <c r="D148" s="131"/>
      <c r="E148" s="131"/>
      <c r="F148" s="131"/>
      <c r="G148" s="131"/>
      <c r="H148" s="131"/>
      <c r="I148" s="131"/>
      <c r="J148" s="131"/>
      <c r="K148" s="131"/>
      <c r="L148" s="131"/>
    </row>
    <row r="149" spans="2:12" s="130" customFormat="1" x14ac:dyDescent="0.3">
      <c r="B149" s="131"/>
      <c r="C149" s="131"/>
      <c r="D149" s="131"/>
      <c r="E149" s="131"/>
      <c r="F149" s="131"/>
      <c r="G149" s="131"/>
      <c r="H149" s="131"/>
      <c r="I149" s="131"/>
      <c r="J149" s="131"/>
      <c r="K149" s="131"/>
      <c r="L149" s="131"/>
    </row>
    <row r="150" spans="2:12" s="130" customFormat="1" x14ac:dyDescent="0.3">
      <c r="B150" s="131"/>
      <c r="C150" s="131"/>
      <c r="D150" s="131"/>
      <c r="E150" s="131"/>
      <c r="F150" s="131"/>
      <c r="G150" s="131"/>
      <c r="H150" s="131"/>
      <c r="I150" s="131"/>
      <c r="J150" s="131"/>
      <c r="K150" s="131"/>
      <c r="L150" s="131"/>
    </row>
    <row r="151" spans="2:12" s="130" customFormat="1" x14ac:dyDescent="0.3">
      <c r="B151" s="131"/>
      <c r="C151" s="131"/>
      <c r="D151" s="131"/>
      <c r="E151" s="131"/>
      <c r="F151" s="131"/>
      <c r="G151" s="131"/>
      <c r="H151" s="131"/>
      <c r="I151" s="131"/>
      <c r="J151" s="131"/>
      <c r="K151" s="131"/>
      <c r="L151" s="131"/>
    </row>
    <row r="152" spans="2:12" s="130" customFormat="1" x14ac:dyDescent="0.3">
      <c r="B152" s="131"/>
      <c r="C152" s="131"/>
      <c r="D152" s="131"/>
      <c r="E152" s="131"/>
      <c r="F152" s="131"/>
      <c r="G152" s="131"/>
      <c r="H152" s="131"/>
      <c r="I152" s="131"/>
      <c r="J152" s="131"/>
      <c r="K152" s="131"/>
      <c r="L152" s="131"/>
    </row>
    <row r="153" spans="2:12" s="130" customFormat="1" x14ac:dyDescent="0.3">
      <c r="B153" s="131"/>
      <c r="C153" s="131"/>
      <c r="D153" s="131"/>
      <c r="E153" s="131"/>
      <c r="F153" s="131"/>
      <c r="G153" s="131"/>
      <c r="H153" s="131"/>
      <c r="I153" s="131"/>
      <c r="J153" s="131"/>
      <c r="K153" s="131"/>
      <c r="L153" s="131"/>
    </row>
    <row r="154" spans="2:12" s="130" customFormat="1" x14ac:dyDescent="0.3">
      <c r="B154" s="131"/>
      <c r="C154" s="131"/>
      <c r="D154" s="131"/>
      <c r="E154" s="131"/>
      <c r="F154" s="131"/>
      <c r="G154" s="131"/>
      <c r="H154" s="131"/>
      <c r="I154" s="131"/>
      <c r="J154" s="131"/>
      <c r="K154" s="131"/>
      <c r="L154" s="131"/>
    </row>
    <row r="155" spans="2:12" s="130" customFormat="1" x14ac:dyDescent="0.3">
      <c r="B155" s="131"/>
      <c r="C155" s="131"/>
      <c r="D155" s="131"/>
      <c r="E155" s="131"/>
      <c r="F155" s="131"/>
      <c r="G155" s="131"/>
      <c r="H155" s="131"/>
      <c r="I155" s="131"/>
      <c r="J155" s="131"/>
      <c r="K155" s="131"/>
      <c r="L155" s="131"/>
    </row>
    <row r="156" spans="2:12" s="130" customFormat="1" x14ac:dyDescent="0.3">
      <c r="B156" s="131"/>
      <c r="C156" s="131"/>
      <c r="D156" s="131"/>
      <c r="E156" s="131"/>
      <c r="F156" s="131"/>
      <c r="G156" s="131"/>
      <c r="H156" s="131"/>
      <c r="I156" s="131"/>
      <c r="J156" s="131"/>
      <c r="K156" s="131"/>
      <c r="L156" s="131"/>
    </row>
    <row r="157" spans="2:12" s="130" customFormat="1" x14ac:dyDescent="0.3">
      <c r="B157" s="131"/>
      <c r="C157" s="131"/>
      <c r="D157" s="131"/>
      <c r="E157" s="131"/>
      <c r="F157" s="131"/>
      <c r="G157" s="131"/>
      <c r="H157" s="131"/>
      <c r="I157" s="131"/>
      <c r="J157" s="131"/>
      <c r="K157" s="131"/>
      <c r="L157" s="131"/>
    </row>
    <row r="158" spans="2:12" s="130" customFormat="1" x14ac:dyDescent="0.3">
      <c r="B158" s="131"/>
      <c r="C158" s="131"/>
      <c r="D158" s="131"/>
      <c r="E158" s="131"/>
      <c r="F158" s="131"/>
      <c r="G158" s="131"/>
      <c r="H158" s="131"/>
      <c r="I158" s="131"/>
      <c r="J158" s="131"/>
      <c r="K158" s="131"/>
      <c r="L158" s="131"/>
    </row>
    <row r="159" spans="2:12" s="130" customFormat="1" x14ac:dyDescent="0.3">
      <c r="B159" s="131"/>
      <c r="C159" s="131"/>
      <c r="D159" s="131"/>
      <c r="E159" s="131"/>
      <c r="F159" s="131"/>
      <c r="G159" s="131"/>
      <c r="H159" s="131"/>
      <c r="I159" s="131"/>
      <c r="J159" s="131"/>
      <c r="K159" s="131"/>
      <c r="L159" s="131"/>
    </row>
    <row r="160" spans="2:12" s="130" customFormat="1" x14ac:dyDescent="0.3">
      <c r="B160" s="131"/>
      <c r="C160" s="131"/>
      <c r="D160" s="131"/>
      <c r="E160" s="131"/>
      <c r="F160" s="131"/>
      <c r="G160" s="131"/>
      <c r="H160" s="131"/>
      <c r="I160" s="131"/>
      <c r="J160" s="131"/>
      <c r="K160" s="131"/>
      <c r="L160" s="131"/>
    </row>
    <row r="161" spans="2:12" s="130" customFormat="1" x14ac:dyDescent="0.3">
      <c r="B161" s="131"/>
      <c r="C161" s="131"/>
      <c r="D161" s="131"/>
      <c r="E161" s="131"/>
      <c r="F161" s="131"/>
      <c r="G161" s="131"/>
      <c r="H161" s="131"/>
      <c r="I161" s="131"/>
      <c r="J161" s="131"/>
      <c r="K161" s="131"/>
      <c r="L161" s="131"/>
    </row>
    <row r="162" spans="2:12" s="130" customFormat="1" x14ac:dyDescent="0.3">
      <c r="B162" s="131"/>
      <c r="C162" s="131"/>
      <c r="D162" s="131"/>
      <c r="E162" s="131"/>
      <c r="F162" s="131"/>
      <c r="G162" s="131"/>
      <c r="H162" s="131"/>
      <c r="I162" s="131"/>
      <c r="J162" s="131"/>
      <c r="K162" s="131"/>
      <c r="L162" s="131"/>
    </row>
    <row r="163" spans="2:12" s="130" customFormat="1" x14ac:dyDescent="0.3">
      <c r="B163" s="131"/>
      <c r="C163" s="131"/>
      <c r="D163" s="131"/>
      <c r="E163" s="131"/>
      <c r="F163" s="131"/>
      <c r="G163" s="131"/>
      <c r="H163" s="131"/>
      <c r="I163" s="131"/>
      <c r="J163" s="131"/>
      <c r="K163" s="131"/>
      <c r="L163" s="131"/>
    </row>
    <row r="164" spans="2:12" s="130" customFormat="1" x14ac:dyDescent="0.3">
      <c r="B164" s="131"/>
      <c r="C164" s="131"/>
      <c r="D164" s="131"/>
      <c r="E164" s="131"/>
      <c r="F164" s="131"/>
      <c r="G164" s="131"/>
      <c r="H164" s="131"/>
      <c r="I164" s="131"/>
      <c r="J164" s="131"/>
      <c r="K164" s="131"/>
      <c r="L164" s="131"/>
    </row>
    <row r="165" spans="2:12" s="130" customFormat="1" x14ac:dyDescent="0.3">
      <c r="B165" s="131"/>
      <c r="C165" s="131"/>
      <c r="D165" s="131"/>
      <c r="E165" s="131"/>
      <c r="F165" s="131"/>
      <c r="G165" s="131"/>
      <c r="H165" s="131"/>
      <c r="I165" s="131"/>
      <c r="J165" s="131"/>
      <c r="K165" s="131"/>
      <c r="L165" s="131"/>
    </row>
    <row r="166" spans="2:12" s="130" customFormat="1" x14ac:dyDescent="0.3">
      <c r="B166" s="131"/>
      <c r="C166" s="131"/>
      <c r="D166" s="131"/>
      <c r="E166" s="131"/>
      <c r="F166" s="131"/>
      <c r="G166" s="131"/>
      <c r="H166" s="131"/>
      <c r="I166" s="131"/>
      <c r="J166" s="131"/>
      <c r="K166" s="131"/>
      <c r="L166" s="131"/>
    </row>
    <row r="167" spans="2:12" s="130" customFormat="1" x14ac:dyDescent="0.3">
      <c r="B167" s="131"/>
      <c r="C167" s="131"/>
      <c r="D167" s="131"/>
      <c r="E167" s="131"/>
      <c r="F167" s="131"/>
      <c r="G167" s="131"/>
      <c r="H167" s="131"/>
      <c r="I167" s="131"/>
      <c r="J167" s="131"/>
      <c r="K167" s="131"/>
      <c r="L167" s="131"/>
    </row>
    <row r="168" spans="2:12" s="130" customFormat="1" x14ac:dyDescent="0.3">
      <c r="B168" s="131"/>
      <c r="C168" s="131"/>
      <c r="D168" s="131"/>
      <c r="E168" s="131"/>
      <c r="F168" s="131"/>
      <c r="G168" s="131"/>
      <c r="H168" s="131"/>
      <c r="I168" s="131"/>
      <c r="J168" s="131"/>
      <c r="K168" s="131"/>
      <c r="L168" s="131"/>
    </row>
    <row r="169" spans="2:12" s="130" customFormat="1" x14ac:dyDescent="0.3">
      <c r="B169" s="131"/>
      <c r="C169" s="131"/>
      <c r="D169" s="131"/>
      <c r="E169" s="131"/>
      <c r="F169" s="131"/>
      <c r="G169" s="131"/>
      <c r="H169" s="131"/>
      <c r="I169" s="131"/>
      <c r="J169" s="131"/>
      <c r="K169" s="131"/>
      <c r="L169" s="131"/>
    </row>
    <row r="170" spans="2:12" s="130" customFormat="1" x14ac:dyDescent="0.3">
      <c r="B170" s="131"/>
      <c r="C170" s="131"/>
      <c r="D170" s="131"/>
      <c r="E170" s="131"/>
      <c r="F170" s="131"/>
      <c r="G170" s="131"/>
      <c r="H170" s="131"/>
      <c r="I170" s="131"/>
      <c r="J170" s="131"/>
      <c r="K170" s="131"/>
      <c r="L170" s="131"/>
    </row>
    <row r="171" spans="2:12" s="130" customFormat="1" x14ac:dyDescent="0.3">
      <c r="B171" s="131"/>
      <c r="C171" s="131"/>
      <c r="D171" s="131"/>
      <c r="E171" s="131"/>
      <c r="F171" s="131"/>
      <c r="G171" s="131"/>
      <c r="H171" s="131"/>
      <c r="I171" s="131"/>
      <c r="J171" s="131"/>
      <c r="K171" s="131"/>
      <c r="L171" s="131"/>
    </row>
    <row r="172" spans="2:12" s="130" customFormat="1" x14ac:dyDescent="0.3">
      <c r="B172" s="131"/>
      <c r="C172" s="131"/>
      <c r="D172" s="131"/>
      <c r="E172" s="131"/>
      <c r="F172" s="131"/>
      <c r="G172" s="131"/>
      <c r="H172" s="131"/>
      <c r="I172" s="131"/>
      <c r="J172" s="131"/>
      <c r="K172" s="131"/>
      <c r="L172" s="131"/>
    </row>
    <row r="173" spans="2:12" s="130" customFormat="1" x14ac:dyDescent="0.3">
      <c r="B173" s="131"/>
      <c r="C173" s="131"/>
      <c r="D173" s="131"/>
      <c r="E173" s="131"/>
      <c r="F173" s="131"/>
      <c r="G173" s="131"/>
      <c r="H173" s="131"/>
      <c r="I173" s="131"/>
      <c r="J173" s="131"/>
      <c r="K173" s="131"/>
      <c r="L173" s="131"/>
    </row>
    <row r="174" spans="2:12" s="130" customFormat="1" x14ac:dyDescent="0.3">
      <c r="B174" s="131"/>
      <c r="C174" s="131"/>
      <c r="D174" s="131"/>
      <c r="E174" s="131"/>
      <c r="F174" s="131"/>
      <c r="G174" s="131"/>
      <c r="H174" s="131"/>
      <c r="I174" s="131"/>
      <c r="J174" s="131"/>
      <c r="K174" s="131"/>
      <c r="L174" s="131"/>
    </row>
    <row r="175" spans="2:12" s="130" customFormat="1" x14ac:dyDescent="0.3">
      <c r="B175" s="131"/>
      <c r="C175" s="131"/>
      <c r="D175" s="131"/>
      <c r="E175" s="131"/>
      <c r="F175" s="131"/>
      <c r="G175" s="131"/>
      <c r="H175" s="131"/>
      <c r="I175" s="131"/>
      <c r="J175" s="131"/>
      <c r="K175" s="131"/>
      <c r="L175" s="131"/>
    </row>
    <row r="176" spans="2:12" s="130" customFormat="1" x14ac:dyDescent="0.3">
      <c r="B176" s="131"/>
      <c r="C176" s="131"/>
      <c r="D176" s="131"/>
      <c r="E176" s="131"/>
      <c r="F176" s="131"/>
      <c r="G176" s="131"/>
      <c r="H176" s="131"/>
      <c r="I176" s="131"/>
      <c r="J176" s="131"/>
      <c r="K176" s="131"/>
      <c r="L176" s="131"/>
    </row>
    <row r="177" spans="2:12" s="130" customFormat="1" x14ac:dyDescent="0.3">
      <c r="B177" s="131"/>
      <c r="C177" s="131"/>
      <c r="D177" s="131"/>
      <c r="E177" s="131"/>
      <c r="F177" s="131"/>
      <c r="G177" s="131"/>
      <c r="H177" s="131"/>
      <c r="I177" s="131"/>
      <c r="J177" s="131"/>
      <c r="K177" s="131"/>
      <c r="L177" s="131"/>
    </row>
    <row r="178" spans="2:12" s="130" customFormat="1" x14ac:dyDescent="0.3">
      <c r="B178" s="131"/>
      <c r="C178" s="131"/>
      <c r="D178" s="131"/>
      <c r="E178" s="131"/>
      <c r="F178" s="131"/>
      <c r="G178" s="131"/>
      <c r="H178" s="131"/>
      <c r="I178" s="131"/>
      <c r="J178" s="131"/>
      <c r="K178" s="131"/>
      <c r="L178" s="131"/>
    </row>
    <row r="179" spans="2:12" s="130" customFormat="1" x14ac:dyDescent="0.3">
      <c r="B179" s="131"/>
      <c r="C179" s="131"/>
      <c r="D179" s="131"/>
      <c r="E179" s="131"/>
      <c r="F179" s="131"/>
      <c r="G179" s="131"/>
      <c r="H179" s="131"/>
      <c r="I179" s="131"/>
      <c r="J179" s="131"/>
      <c r="K179" s="131"/>
      <c r="L179" s="131"/>
    </row>
    <row r="180" spans="2:12" s="130" customFormat="1" x14ac:dyDescent="0.3">
      <c r="B180" s="131"/>
      <c r="C180" s="131"/>
      <c r="D180" s="131"/>
      <c r="E180" s="131"/>
      <c r="F180" s="131"/>
      <c r="G180" s="131"/>
      <c r="H180" s="131"/>
      <c r="I180" s="131"/>
      <c r="J180" s="131"/>
      <c r="K180" s="131"/>
      <c r="L180" s="131"/>
    </row>
    <row r="181" spans="2:12" s="130" customFormat="1" x14ac:dyDescent="0.3">
      <c r="B181" s="131"/>
      <c r="C181" s="131"/>
      <c r="D181" s="131"/>
      <c r="E181" s="131"/>
      <c r="F181" s="131"/>
      <c r="G181" s="131"/>
      <c r="H181" s="131"/>
      <c r="I181" s="131"/>
      <c r="J181" s="131"/>
      <c r="K181" s="131"/>
      <c r="L181" s="131"/>
    </row>
    <row r="182" spans="2:12" s="130" customFormat="1" x14ac:dyDescent="0.3">
      <c r="B182" s="131"/>
      <c r="C182" s="131"/>
      <c r="D182" s="131"/>
      <c r="E182" s="131"/>
      <c r="F182" s="131"/>
      <c r="G182" s="131"/>
      <c r="H182" s="131"/>
      <c r="I182" s="131"/>
      <c r="J182" s="131"/>
      <c r="K182" s="131"/>
      <c r="L182" s="131"/>
    </row>
    <row r="183" spans="2:12" s="130" customFormat="1" x14ac:dyDescent="0.3">
      <c r="B183" s="131"/>
      <c r="C183" s="131"/>
      <c r="D183" s="131"/>
      <c r="E183" s="131"/>
      <c r="F183" s="131"/>
      <c r="G183" s="131"/>
      <c r="H183" s="131"/>
      <c r="I183" s="131"/>
      <c r="J183" s="131"/>
      <c r="K183" s="131"/>
      <c r="L183" s="131"/>
    </row>
    <row r="184" spans="2:12" s="130" customFormat="1" x14ac:dyDescent="0.3">
      <c r="B184" s="131"/>
      <c r="C184" s="131"/>
      <c r="D184" s="131"/>
      <c r="E184" s="131"/>
      <c r="F184" s="131"/>
      <c r="G184" s="131"/>
      <c r="H184" s="131"/>
      <c r="I184" s="131"/>
      <c r="J184" s="131"/>
      <c r="K184" s="131"/>
      <c r="L184" s="131"/>
    </row>
    <row r="185" spans="2:12" s="130" customFormat="1" x14ac:dyDescent="0.3">
      <c r="B185" s="131"/>
      <c r="C185" s="131"/>
      <c r="D185" s="131"/>
      <c r="E185" s="131"/>
      <c r="F185" s="131"/>
      <c r="G185" s="131"/>
      <c r="H185" s="131"/>
      <c r="I185" s="131"/>
      <c r="J185" s="131"/>
      <c r="K185" s="131"/>
      <c r="L185" s="131"/>
    </row>
    <row r="186" spans="2:12" s="130" customFormat="1" x14ac:dyDescent="0.3">
      <c r="B186" s="131"/>
      <c r="C186" s="131"/>
      <c r="D186" s="131"/>
      <c r="E186" s="131"/>
      <c r="F186" s="131"/>
      <c r="G186" s="131"/>
      <c r="H186" s="131"/>
      <c r="I186" s="131"/>
      <c r="J186" s="131"/>
      <c r="K186" s="131"/>
      <c r="L186" s="131"/>
    </row>
    <row r="187" spans="2:12" s="130" customFormat="1" x14ac:dyDescent="0.3">
      <c r="B187" s="131"/>
      <c r="C187" s="131"/>
      <c r="D187" s="131"/>
      <c r="E187" s="131"/>
      <c r="F187" s="131"/>
      <c r="G187" s="131"/>
      <c r="H187" s="131"/>
      <c r="I187" s="131"/>
      <c r="J187" s="131"/>
      <c r="K187" s="131"/>
      <c r="L187" s="131"/>
    </row>
    <row r="188" spans="2:12" s="130" customFormat="1" x14ac:dyDescent="0.3">
      <c r="B188" s="131"/>
      <c r="C188" s="131"/>
      <c r="D188" s="131"/>
      <c r="E188" s="131"/>
      <c r="F188" s="131"/>
      <c r="G188" s="131"/>
      <c r="H188" s="131"/>
      <c r="I188" s="131"/>
      <c r="J188" s="131"/>
      <c r="K188" s="131"/>
      <c r="L188" s="131"/>
    </row>
    <row r="189" spans="2:12" s="130" customFormat="1" x14ac:dyDescent="0.3">
      <c r="B189" s="131"/>
      <c r="C189" s="131"/>
      <c r="D189" s="131"/>
      <c r="E189" s="131"/>
      <c r="F189" s="131"/>
      <c r="G189" s="131"/>
      <c r="H189" s="131"/>
      <c r="I189" s="131"/>
      <c r="J189" s="131"/>
      <c r="K189" s="131"/>
      <c r="L189" s="131"/>
    </row>
    <row r="190" spans="2:12" s="130" customFormat="1" x14ac:dyDescent="0.3">
      <c r="B190" s="131"/>
      <c r="C190" s="131"/>
      <c r="D190" s="131"/>
      <c r="E190" s="131"/>
      <c r="F190" s="131"/>
      <c r="G190" s="131"/>
      <c r="H190" s="131"/>
      <c r="I190" s="131"/>
      <c r="J190" s="131"/>
      <c r="K190" s="131"/>
      <c r="L190" s="131"/>
    </row>
    <row r="191" spans="2:12" s="130" customFormat="1" x14ac:dyDescent="0.3">
      <c r="B191" s="131"/>
      <c r="C191" s="131"/>
      <c r="D191" s="131"/>
      <c r="E191" s="131"/>
      <c r="F191" s="131"/>
      <c r="G191" s="131"/>
      <c r="H191" s="131"/>
      <c r="I191" s="131"/>
      <c r="J191" s="131"/>
      <c r="K191" s="131"/>
      <c r="L191" s="131"/>
    </row>
    <row r="192" spans="2:12" s="130" customFormat="1" x14ac:dyDescent="0.3">
      <c r="B192" s="131"/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</row>
    <row r="193" spans="2:12" s="130" customFormat="1" x14ac:dyDescent="0.3">
      <c r="B193" s="131"/>
      <c r="C193" s="131"/>
      <c r="D193" s="131"/>
      <c r="E193" s="131"/>
      <c r="F193" s="131"/>
      <c r="G193" s="131"/>
      <c r="H193" s="131"/>
      <c r="I193" s="131"/>
      <c r="J193" s="131"/>
      <c r="K193" s="131"/>
      <c r="L193" s="131"/>
    </row>
    <row r="194" spans="2:12" s="130" customFormat="1" x14ac:dyDescent="0.3">
      <c r="B194" s="131"/>
      <c r="C194" s="131"/>
      <c r="D194" s="131"/>
      <c r="E194" s="131"/>
      <c r="F194" s="131"/>
      <c r="G194" s="131"/>
      <c r="H194" s="131"/>
      <c r="I194" s="131"/>
      <c r="J194" s="131"/>
      <c r="K194" s="131"/>
      <c r="L194" s="131"/>
    </row>
    <row r="195" spans="2:12" s="130" customFormat="1" x14ac:dyDescent="0.3">
      <c r="B195" s="131"/>
      <c r="C195" s="131"/>
      <c r="D195" s="131"/>
      <c r="E195" s="131"/>
      <c r="F195" s="131"/>
      <c r="G195" s="131"/>
      <c r="H195" s="131"/>
      <c r="I195" s="131"/>
      <c r="J195" s="131"/>
      <c r="K195" s="131"/>
      <c r="L195" s="131"/>
    </row>
    <row r="196" spans="2:12" s="130" customFormat="1" x14ac:dyDescent="0.3">
      <c r="B196" s="131"/>
      <c r="C196" s="131"/>
      <c r="D196" s="131"/>
      <c r="E196" s="131"/>
      <c r="F196" s="131"/>
      <c r="G196" s="131"/>
      <c r="H196" s="131"/>
      <c r="I196" s="131"/>
      <c r="J196" s="131"/>
      <c r="K196" s="131"/>
      <c r="L196" s="131"/>
    </row>
    <row r="197" spans="2:12" s="130" customFormat="1" x14ac:dyDescent="0.3">
      <c r="B197" s="131"/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</row>
    <row r="198" spans="2:12" s="130" customFormat="1" x14ac:dyDescent="0.3">
      <c r="B198" s="131"/>
      <c r="C198" s="131"/>
      <c r="D198" s="131"/>
      <c r="E198" s="131"/>
      <c r="F198" s="131"/>
      <c r="G198" s="131"/>
      <c r="H198" s="131"/>
      <c r="I198" s="131"/>
      <c r="J198" s="131"/>
      <c r="K198" s="131"/>
      <c r="L198" s="131"/>
    </row>
    <row r="199" spans="2:12" s="130" customFormat="1" x14ac:dyDescent="0.3">
      <c r="B199" s="131"/>
      <c r="C199" s="131"/>
      <c r="D199" s="131"/>
      <c r="E199" s="131"/>
      <c r="F199" s="131"/>
      <c r="G199" s="131"/>
      <c r="H199" s="131"/>
      <c r="I199" s="131"/>
      <c r="J199" s="131"/>
      <c r="K199" s="131"/>
      <c r="L199" s="131"/>
    </row>
    <row r="200" spans="2:12" s="130" customFormat="1" x14ac:dyDescent="0.3">
      <c r="B200" s="131"/>
      <c r="C200" s="131"/>
      <c r="D200" s="131"/>
      <c r="E200" s="131"/>
      <c r="F200" s="131"/>
      <c r="G200" s="131"/>
      <c r="H200" s="131"/>
      <c r="I200" s="131"/>
      <c r="J200" s="131"/>
      <c r="K200" s="131"/>
      <c r="L200" s="131"/>
    </row>
    <row r="201" spans="2:12" s="130" customFormat="1" x14ac:dyDescent="0.3">
      <c r="B201" s="131"/>
      <c r="C201" s="131"/>
      <c r="D201" s="131"/>
      <c r="E201" s="131"/>
      <c r="F201" s="131"/>
      <c r="G201" s="131"/>
      <c r="H201" s="131"/>
      <c r="I201" s="131"/>
      <c r="J201" s="131"/>
      <c r="K201" s="131"/>
      <c r="L201" s="131"/>
    </row>
    <row r="202" spans="2:12" s="130" customFormat="1" x14ac:dyDescent="0.3">
      <c r="B202" s="131"/>
      <c r="C202" s="131"/>
      <c r="D202" s="131"/>
      <c r="E202" s="131"/>
      <c r="F202" s="131"/>
      <c r="G202" s="131"/>
      <c r="H202" s="131"/>
      <c r="I202" s="131"/>
      <c r="J202" s="131"/>
      <c r="K202" s="131"/>
      <c r="L202" s="131"/>
    </row>
    <row r="203" spans="2:12" s="130" customFormat="1" x14ac:dyDescent="0.3">
      <c r="B203" s="131"/>
      <c r="C203" s="131"/>
      <c r="D203" s="131"/>
      <c r="E203" s="131"/>
      <c r="F203" s="131"/>
      <c r="G203" s="131"/>
      <c r="H203" s="131"/>
      <c r="I203" s="131"/>
      <c r="J203" s="131"/>
      <c r="K203" s="131"/>
      <c r="L203" s="131"/>
    </row>
    <row r="204" spans="2:12" s="130" customFormat="1" x14ac:dyDescent="0.3">
      <c r="B204" s="131"/>
      <c r="C204" s="131"/>
      <c r="D204" s="131"/>
      <c r="E204" s="131"/>
      <c r="F204" s="131"/>
      <c r="G204" s="131"/>
      <c r="H204" s="131"/>
      <c r="I204" s="131"/>
      <c r="J204" s="131"/>
      <c r="K204" s="131"/>
      <c r="L204" s="131"/>
    </row>
    <row r="205" spans="2:12" s="130" customFormat="1" x14ac:dyDescent="0.3">
      <c r="B205" s="131"/>
      <c r="C205" s="131"/>
      <c r="D205" s="131"/>
      <c r="E205" s="131"/>
      <c r="F205" s="131"/>
      <c r="G205" s="131"/>
      <c r="H205" s="131"/>
      <c r="I205" s="131"/>
      <c r="J205" s="131"/>
      <c r="K205" s="131"/>
      <c r="L205" s="131"/>
    </row>
    <row r="206" spans="2:12" s="130" customFormat="1" x14ac:dyDescent="0.3">
      <c r="B206" s="131"/>
      <c r="C206" s="131"/>
      <c r="D206" s="131"/>
      <c r="E206" s="131"/>
      <c r="F206" s="131"/>
      <c r="G206" s="131"/>
      <c r="H206" s="131"/>
      <c r="I206" s="131"/>
      <c r="J206" s="131"/>
      <c r="K206" s="131"/>
      <c r="L206" s="131"/>
    </row>
    <row r="207" spans="2:12" s="130" customFormat="1" x14ac:dyDescent="0.3">
      <c r="B207" s="131"/>
      <c r="C207" s="131"/>
      <c r="D207" s="131"/>
      <c r="E207" s="131"/>
      <c r="F207" s="131"/>
      <c r="G207" s="131"/>
      <c r="H207" s="131"/>
      <c r="I207" s="131"/>
      <c r="J207" s="131"/>
      <c r="K207" s="131"/>
      <c r="L207" s="131"/>
    </row>
    <row r="208" spans="2:12" s="130" customFormat="1" x14ac:dyDescent="0.3">
      <c r="B208" s="131"/>
      <c r="C208" s="131"/>
      <c r="D208" s="131"/>
      <c r="E208" s="131"/>
      <c r="F208" s="131"/>
      <c r="G208" s="131"/>
      <c r="H208" s="131"/>
      <c r="I208" s="131"/>
      <c r="J208" s="131"/>
      <c r="K208" s="131"/>
      <c r="L208" s="131"/>
    </row>
    <row r="209" spans="2:12" s="130" customFormat="1" x14ac:dyDescent="0.3">
      <c r="B209" s="131"/>
      <c r="C209" s="131"/>
      <c r="D209" s="131"/>
      <c r="E209" s="131"/>
      <c r="F209" s="131"/>
      <c r="G209" s="131"/>
      <c r="H209" s="131"/>
      <c r="I209" s="131"/>
      <c r="J209" s="131"/>
      <c r="K209" s="131"/>
      <c r="L209" s="131"/>
    </row>
    <row r="210" spans="2:12" s="130" customFormat="1" x14ac:dyDescent="0.3">
      <c r="B210" s="131"/>
      <c r="C210" s="131"/>
      <c r="D210" s="131"/>
      <c r="E210" s="131"/>
      <c r="F210" s="131"/>
      <c r="G210" s="131"/>
      <c r="H210" s="131"/>
      <c r="I210" s="131"/>
      <c r="J210" s="131"/>
      <c r="K210" s="131"/>
      <c r="L210" s="131"/>
    </row>
    <row r="211" spans="2:12" s="130" customFormat="1" x14ac:dyDescent="0.3">
      <c r="B211" s="131"/>
      <c r="C211" s="131"/>
      <c r="D211" s="131"/>
      <c r="E211" s="131"/>
      <c r="F211" s="131"/>
      <c r="G211" s="131"/>
      <c r="H211" s="131"/>
      <c r="I211" s="131"/>
      <c r="J211" s="131"/>
      <c r="K211" s="131"/>
      <c r="L211" s="131"/>
    </row>
    <row r="212" spans="2:12" s="130" customFormat="1" x14ac:dyDescent="0.3">
      <c r="B212" s="131"/>
      <c r="C212" s="131"/>
      <c r="D212" s="131"/>
      <c r="E212" s="131"/>
      <c r="F212" s="131"/>
      <c r="G212" s="131"/>
      <c r="H212" s="131"/>
      <c r="I212" s="131"/>
      <c r="J212" s="131"/>
      <c r="K212" s="131"/>
      <c r="L212" s="131"/>
    </row>
    <row r="213" spans="2:12" s="130" customFormat="1" x14ac:dyDescent="0.3">
      <c r="B213" s="131"/>
      <c r="C213" s="131"/>
      <c r="D213" s="131"/>
      <c r="E213" s="131"/>
      <c r="F213" s="131"/>
      <c r="G213" s="131"/>
      <c r="H213" s="131"/>
      <c r="I213" s="131"/>
      <c r="J213" s="131"/>
      <c r="K213" s="131"/>
      <c r="L213" s="131"/>
    </row>
    <row r="214" spans="2:12" s="130" customFormat="1" x14ac:dyDescent="0.3">
      <c r="B214" s="131"/>
      <c r="C214" s="131"/>
      <c r="D214" s="131"/>
      <c r="E214" s="131"/>
      <c r="F214" s="131"/>
      <c r="G214" s="131"/>
      <c r="H214" s="131"/>
      <c r="I214" s="131"/>
      <c r="J214" s="131"/>
      <c r="K214" s="131"/>
      <c r="L214" s="131"/>
    </row>
    <row r="215" spans="2:12" s="130" customFormat="1" x14ac:dyDescent="0.3">
      <c r="B215" s="131"/>
      <c r="C215" s="131"/>
      <c r="D215" s="131"/>
      <c r="E215" s="131"/>
      <c r="F215" s="131"/>
      <c r="G215" s="131"/>
      <c r="H215" s="131"/>
      <c r="I215" s="131"/>
      <c r="J215" s="131"/>
      <c r="K215" s="131"/>
      <c r="L215" s="131"/>
    </row>
    <row r="216" spans="2:12" s="130" customFormat="1" x14ac:dyDescent="0.3">
      <c r="B216" s="131"/>
      <c r="C216" s="131"/>
      <c r="D216" s="131"/>
      <c r="E216" s="131"/>
      <c r="F216" s="131"/>
      <c r="G216" s="131"/>
      <c r="H216" s="131"/>
      <c r="I216" s="131"/>
      <c r="J216" s="131"/>
      <c r="K216" s="131"/>
      <c r="L216" s="131"/>
    </row>
    <row r="217" spans="2:12" s="130" customFormat="1" x14ac:dyDescent="0.3">
      <c r="B217" s="131"/>
      <c r="C217" s="131"/>
      <c r="D217" s="131"/>
      <c r="E217" s="131"/>
      <c r="F217" s="131"/>
      <c r="G217" s="131"/>
      <c r="H217" s="131"/>
      <c r="I217" s="131"/>
      <c r="J217" s="131"/>
      <c r="K217" s="131"/>
      <c r="L217" s="131"/>
    </row>
    <row r="218" spans="2:12" s="130" customFormat="1" x14ac:dyDescent="0.3">
      <c r="B218" s="131"/>
      <c r="C218" s="131"/>
      <c r="D218" s="131"/>
      <c r="E218" s="131"/>
      <c r="F218" s="131"/>
      <c r="G218" s="131"/>
      <c r="H218" s="131"/>
      <c r="I218" s="131"/>
      <c r="J218" s="131"/>
      <c r="K218" s="131"/>
      <c r="L218" s="131"/>
    </row>
    <row r="219" spans="2:12" s="130" customFormat="1" x14ac:dyDescent="0.3">
      <c r="B219" s="131"/>
      <c r="C219" s="131"/>
      <c r="D219" s="131"/>
      <c r="E219" s="131"/>
      <c r="F219" s="131"/>
      <c r="G219" s="131"/>
      <c r="H219" s="131"/>
      <c r="I219" s="131"/>
      <c r="J219" s="131"/>
      <c r="K219" s="131"/>
      <c r="L219" s="131"/>
    </row>
    <row r="220" spans="2:12" s="130" customFormat="1" x14ac:dyDescent="0.3">
      <c r="B220" s="131"/>
      <c r="C220" s="131"/>
      <c r="D220" s="131"/>
      <c r="E220" s="131"/>
      <c r="F220" s="131"/>
      <c r="G220" s="131"/>
      <c r="H220" s="131"/>
      <c r="I220" s="131"/>
      <c r="J220" s="131"/>
      <c r="K220" s="131"/>
      <c r="L220" s="131"/>
    </row>
    <row r="221" spans="2:12" s="130" customFormat="1" x14ac:dyDescent="0.3">
      <c r="B221" s="131"/>
      <c r="C221" s="131"/>
      <c r="D221" s="131"/>
      <c r="E221" s="131"/>
      <c r="F221" s="131"/>
      <c r="G221" s="131"/>
      <c r="H221" s="131"/>
      <c r="I221" s="131"/>
      <c r="J221" s="131"/>
      <c r="K221" s="131"/>
      <c r="L221" s="131"/>
    </row>
    <row r="222" spans="2:12" s="130" customFormat="1" x14ac:dyDescent="0.3">
      <c r="B222" s="131"/>
      <c r="C222" s="131"/>
      <c r="D222" s="131"/>
      <c r="E222" s="131"/>
      <c r="F222" s="131"/>
      <c r="G222" s="131"/>
      <c r="H222" s="131"/>
      <c r="I222" s="131"/>
      <c r="J222" s="131"/>
      <c r="K222" s="131"/>
      <c r="L222" s="131"/>
    </row>
    <row r="223" spans="2:12" s="130" customFormat="1" x14ac:dyDescent="0.3">
      <c r="B223" s="131"/>
      <c r="C223" s="131"/>
      <c r="D223" s="131"/>
      <c r="E223" s="131"/>
      <c r="F223" s="131"/>
      <c r="G223" s="131"/>
      <c r="H223" s="131"/>
      <c r="I223" s="131"/>
      <c r="J223" s="131"/>
      <c r="K223" s="131"/>
      <c r="L223" s="131"/>
    </row>
    <row r="224" spans="2:12" s="130" customFormat="1" x14ac:dyDescent="0.3">
      <c r="B224" s="131"/>
      <c r="C224" s="131"/>
      <c r="D224" s="131"/>
      <c r="E224" s="131"/>
      <c r="F224" s="131"/>
      <c r="G224" s="131"/>
      <c r="H224" s="131"/>
      <c r="I224" s="131"/>
      <c r="J224" s="131"/>
      <c r="K224" s="131"/>
      <c r="L224" s="131"/>
    </row>
    <row r="225" spans="2:12" s="130" customFormat="1" x14ac:dyDescent="0.3">
      <c r="B225" s="131"/>
      <c r="C225" s="131"/>
      <c r="D225" s="131"/>
      <c r="E225" s="131"/>
      <c r="F225" s="131"/>
      <c r="G225" s="131"/>
      <c r="H225" s="131"/>
      <c r="I225" s="131"/>
      <c r="J225" s="131"/>
      <c r="K225" s="131"/>
      <c r="L225" s="131"/>
    </row>
    <row r="226" spans="2:12" s="130" customFormat="1" x14ac:dyDescent="0.3">
      <c r="B226" s="131"/>
      <c r="C226" s="131"/>
      <c r="D226" s="131"/>
      <c r="E226" s="131"/>
      <c r="F226" s="131"/>
      <c r="G226" s="131"/>
      <c r="H226" s="131"/>
      <c r="I226" s="131"/>
      <c r="J226" s="131"/>
      <c r="K226" s="131"/>
      <c r="L226" s="131"/>
    </row>
    <row r="227" spans="2:12" s="130" customFormat="1" x14ac:dyDescent="0.3">
      <c r="B227" s="131"/>
      <c r="C227" s="131"/>
      <c r="D227" s="131"/>
      <c r="E227" s="131"/>
      <c r="F227" s="131"/>
      <c r="G227" s="131"/>
      <c r="H227" s="131"/>
      <c r="I227" s="131"/>
      <c r="J227" s="131"/>
      <c r="K227" s="131"/>
      <c r="L227" s="131"/>
    </row>
    <row r="228" spans="2:12" s="130" customFormat="1" x14ac:dyDescent="0.3">
      <c r="B228" s="131"/>
      <c r="C228" s="131"/>
      <c r="D228" s="131"/>
      <c r="E228" s="131"/>
      <c r="F228" s="131"/>
      <c r="G228" s="131"/>
      <c r="H228" s="131"/>
      <c r="I228" s="131"/>
      <c r="J228" s="131"/>
      <c r="K228" s="131"/>
      <c r="L228" s="131"/>
    </row>
    <row r="229" spans="2:12" s="130" customFormat="1" x14ac:dyDescent="0.3">
      <c r="B229" s="131"/>
      <c r="C229" s="131"/>
      <c r="D229" s="131"/>
      <c r="E229" s="131"/>
      <c r="F229" s="131"/>
      <c r="G229" s="131"/>
      <c r="H229" s="131"/>
      <c r="I229" s="131"/>
      <c r="J229" s="131"/>
      <c r="K229" s="131"/>
      <c r="L229" s="131"/>
    </row>
    <row r="230" spans="2:12" s="130" customFormat="1" x14ac:dyDescent="0.3">
      <c r="B230" s="131"/>
      <c r="C230" s="131"/>
      <c r="D230" s="131"/>
      <c r="E230" s="131"/>
      <c r="F230" s="131"/>
      <c r="G230" s="131"/>
      <c r="H230" s="131"/>
      <c r="I230" s="131"/>
      <c r="J230" s="131"/>
      <c r="K230" s="131"/>
      <c r="L230" s="131"/>
    </row>
    <row r="231" spans="2:12" s="130" customFormat="1" x14ac:dyDescent="0.3">
      <c r="B231" s="131"/>
      <c r="C231" s="131"/>
      <c r="D231" s="131"/>
      <c r="E231" s="131"/>
      <c r="F231" s="131"/>
      <c r="G231" s="131"/>
      <c r="H231" s="131"/>
      <c r="I231" s="131"/>
      <c r="J231" s="131"/>
      <c r="K231" s="131"/>
      <c r="L231" s="131"/>
    </row>
    <row r="232" spans="2:12" s="130" customFormat="1" x14ac:dyDescent="0.3">
      <c r="B232" s="131"/>
      <c r="C232" s="131"/>
      <c r="D232" s="131"/>
      <c r="E232" s="131"/>
      <c r="F232" s="131"/>
      <c r="G232" s="131"/>
      <c r="H232" s="131"/>
      <c r="I232" s="131"/>
      <c r="J232" s="131"/>
      <c r="K232" s="131"/>
      <c r="L232" s="131"/>
    </row>
    <row r="233" spans="2:12" s="130" customFormat="1" x14ac:dyDescent="0.3">
      <c r="B233" s="131"/>
      <c r="C233" s="131"/>
      <c r="D233" s="131"/>
      <c r="E233" s="131"/>
      <c r="F233" s="131"/>
      <c r="G233" s="131"/>
      <c r="H233" s="131"/>
      <c r="I233" s="131"/>
      <c r="J233" s="131"/>
      <c r="K233" s="131"/>
      <c r="L233" s="131"/>
    </row>
    <row r="234" spans="2:12" s="130" customFormat="1" x14ac:dyDescent="0.3">
      <c r="B234" s="131"/>
      <c r="C234" s="131"/>
      <c r="D234" s="131"/>
      <c r="E234" s="131"/>
      <c r="F234" s="131"/>
      <c r="G234" s="131"/>
      <c r="H234" s="131"/>
      <c r="I234" s="131"/>
      <c r="J234" s="131"/>
      <c r="K234" s="131"/>
      <c r="L234" s="131"/>
    </row>
    <row r="235" spans="2:12" s="130" customFormat="1" x14ac:dyDescent="0.3">
      <c r="B235" s="131"/>
      <c r="C235" s="131"/>
      <c r="D235" s="131"/>
      <c r="E235" s="131"/>
      <c r="F235" s="131"/>
      <c r="G235" s="131"/>
      <c r="H235" s="131"/>
      <c r="I235" s="131"/>
      <c r="J235" s="131"/>
      <c r="K235" s="131"/>
      <c r="L235" s="131"/>
    </row>
    <row r="236" spans="2:12" s="130" customFormat="1" x14ac:dyDescent="0.3">
      <c r="B236" s="131"/>
      <c r="C236" s="131"/>
      <c r="D236" s="131"/>
      <c r="E236" s="131"/>
      <c r="F236" s="131"/>
      <c r="G236" s="131"/>
      <c r="H236" s="131"/>
      <c r="I236" s="131"/>
      <c r="J236" s="131"/>
      <c r="K236" s="131"/>
      <c r="L236" s="131"/>
    </row>
    <row r="237" spans="2:12" s="130" customFormat="1" x14ac:dyDescent="0.3">
      <c r="B237" s="131"/>
      <c r="C237" s="131"/>
      <c r="D237" s="131"/>
      <c r="E237" s="131"/>
      <c r="F237" s="131"/>
      <c r="G237" s="131"/>
      <c r="H237" s="131"/>
      <c r="I237" s="131"/>
      <c r="J237" s="131"/>
      <c r="K237" s="131"/>
      <c r="L237" s="131"/>
    </row>
    <row r="238" spans="2:12" s="130" customFormat="1" x14ac:dyDescent="0.3">
      <c r="B238" s="131"/>
      <c r="C238" s="131"/>
      <c r="D238" s="131"/>
      <c r="E238" s="131"/>
      <c r="F238" s="131"/>
      <c r="G238" s="131"/>
      <c r="H238" s="131"/>
      <c r="I238" s="131"/>
      <c r="J238" s="131"/>
      <c r="K238" s="131"/>
      <c r="L238" s="131"/>
    </row>
    <row r="239" spans="2:12" s="130" customFormat="1" x14ac:dyDescent="0.3">
      <c r="B239" s="131"/>
      <c r="C239" s="131"/>
      <c r="D239" s="131"/>
      <c r="E239" s="131"/>
      <c r="F239" s="131"/>
      <c r="G239" s="131"/>
      <c r="H239" s="131"/>
      <c r="I239" s="131"/>
      <c r="J239" s="131"/>
      <c r="K239" s="131"/>
      <c r="L239" s="131"/>
    </row>
    <row r="240" spans="2:12" s="130" customFormat="1" x14ac:dyDescent="0.3">
      <c r="B240" s="131"/>
      <c r="C240" s="131"/>
      <c r="D240" s="131"/>
      <c r="E240" s="131"/>
      <c r="F240" s="131"/>
      <c r="G240" s="131"/>
      <c r="H240" s="131"/>
      <c r="I240" s="131"/>
      <c r="J240" s="131"/>
      <c r="K240" s="131"/>
      <c r="L240" s="131"/>
    </row>
    <row r="241" spans="2:12" s="130" customFormat="1" x14ac:dyDescent="0.3">
      <c r="B241" s="131"/>
      <c r="C241" s="131"/>
      <c r="D241" s="131"/>
      <c r="E241" s="131"/>
      <c r="F241" s="131"/>
      <c r="G241" s="131"/>
      <c r="H241" s="131"/>
      <c r="I241" s="131"/>
      <c r="J241" s="131"/>
      <c r="K241" s="131"/>
      <c r="L241" s="131"/>
    </row>
    <row r="242" spans="2:12" s="130" customFormat="1" x14ac:dyDescent="0.3">
      <c r="B242" s="131"/>
      <c r="C242" s="131"/>
      <c r="D242" s="131"/>
      <c r="E242" s="131"/>
      <c r="F242" s="131"/>
      <c r="G242" s="131"/>
      <c r="H242" s="131"/>
      <c r="I242" s="131"/>
      <c r="J242" s="131"/>
      <c r="K242" s="131"/>
      <c r="L242" s="131"/>
    </row>
    <row r="243" spans="2:12" s="130" customFormat="1" x14ac:dyDescent="0.3">
      <c r="B243" s="131"/>
      <c r="C243" s="131"/>
      <c r="D243" s="131"/>
      <c r="E243" s="131"/>
      <c r="F243" s="131"/>
      <c r="G243" s="131"/>
      <c r="H243" s="131"/>
      <c r="I243" s="131"/>
      <c r="J243" s="131"/>
      <c r="K243" s="131"/>
      <c r="L243" s="131"/>
    </row>
    <row r="244" spans="2:12" s="130" customFormat="1" x14ac:dyDescent="0.3">
      <c r="B244" s="131"/>
      <c r="C244" s="131"/>
      <c r="D244" s="131"/>
      <c r="E244" s="131"/>
      <c r="F244" s="131"/>
      <c r="G244" s="131"/>
      <c r="H244" s="131"/>
      <c r="I244" s="131"/>
      <c r="J244" s="131"/>
      <c r="K244" s="131"/>
      <c r="L244" s="131"/>
    </row>
    <row r="245" spans="2:12" s="130" customFormat="1" x14ac:dyDescent="0.3">
      <c r="B245" s="131"/>
      <c r="C245" s="131"/>
      <c r="D245" s="131"/>
      <c r="E245" s="131"/>
      <c r="F245" s="131"/>
      <c r="G245" s="131"/>
      <c r="H245" s="131"/>
      <c r="I245" s="131"/>
      <c r="J245" s="131"/>
      <c r="K245" s="131"/>
      <c r="L245" s="131"/>
    </row>
    <row r="246" spans="2:12" s="130" customFormat="1" x14ac:dyDescent="0.3">
      <c r="B246" s="131"/>
      <c r="C246" s="131"/>
      <c r="D246" s="131"/>
      <c r="E246" s="131"/>
      <c r="F246" s="131"/>
      <c r="G246" s="131"/>
      <c r="H246" s="131"/>
      <c r="I246" s="131"/>
      <c r="J246" s="131"/>
      <c r="K246" s="131"/>
      <c r="L246" s="131"/>
    </row>
    <row r="247" spans="2:12" s="130" customFormat="1" x14ac:dyDescent="0.3">
      <c r="B247" s="131"/>
      <c r="C247" s="131"/>
      <c r="D247" s="131"/>
      <c r="E247" s="131"/>
      <c r="F247" s="131"/>
      <c r="G247" s="131"/>
      <c r="H247" s="131"/>
      <c r="I247" s="131"/>
      <c r="J247" s="131"/>
      <c r="K247" s="131"/>
      <c r="L247" s="131"/>
    </row>
    <row r="248" spans="2:12" s="130" customFormat="1" x14ac:dyDescent="0.3">
      <c r="B248" s="131"/>
      <c r="C248" s="131"/>
      <c r="D248" s="131"/>
      <c r="E248" s="131"/>
      <c r="F248" s="131"/>
      <c r="G248" s="131"/>
      <c r="H248" s="131"/>
      <c r="I248" s="131"/>
      <c r="J248" s="131"/>
      <c r="K248" s="131"/>
      <c r="L248" s="131"/>
    </row>
    <row r="249" spans="2:12" s="130" customFormat="1" x14ac:dyDescent="0.3">
      <c r="B249" s="131"/>
      <c r="C249" s="131"/>
      <c r="D249" s="131"/>
      <c r="E249" s="131"/>
      <c r="F249" s="131"/>
      <c r="G249" s="131"/>
      <c r="H249" s="131"/>
      <c r="I249" s="131"/>
      <c r="J249" s="131"/>
      <c r="K249" s="131"/>
      <c r="L249" s="131"/>
    </row>
    <row r="250" spans="2:12" s="130" customFormat="1" x14ac:dyDescent="0.3">
      <c r="B250" s="131"/>
      <c r="C250" s="131"/>
      <c r="D250" s="131"/>
      <c r="E250" s="131"/>
      <c r="F250" s="131"/>
      <c r="G250" s="131"/>
      <c r="H250" s="131"/>
      <c r="I250" s="131"/>
      <c r="J250" s="131"/>
      <c r="K250" s="131"/>
      <c r="L250" s="131"/>
    </row>
    <row r="251" spans="2:12" s="130" customFormat="1" x14ac:dyDescent="0.3">
      <c r="B251" s="131"/>
      <c r="C251" s="131"/>
      <c r="D251" s="131"/>
      <c r="E251" s="131"/>
      <c r="F251" s="131"/>
      <c r="G251" s="131"/>
      <c r="H251" s="131"/>
      <c r="I251" s="131"/>
      <c r="J251" s="131"/>
      <c r="K251" s="131"/>
      <c r="L251" s="131"/>
    </row>
    <row r="252" spans="2:12" s="130" customFormat="1" x14ac:dyDescent="0.3">
      <c r="B252" s="131"/>
      <c r="C252" s="131"/>
      <c r="D252" s="131"/>
      <c r="E252" s="131"/>
      <c r="F252" s="131"/>
      <c r="G252" s="131"/>
      <c r="H252" s="131"/>
      <c r="I252" s="131"/>
      <c r="J252" s="131"/>
      <c r="K252" s="131"/>
      <c r="L252" s="131"/>
    </row>
    <row r="253" spans="2:12" s="130" customFormat="1" x14ac:dyDescent="0.3">
      <c r="B253" s="131"/>
      <c r="C253" s="131"/>
      <c r="D253" s="131"/>
      <c r="E253" s="131"/>
      <c r="F253" s="131"/>
      <c r="G253" s="131"/>
      <c r="H253" s="131"/>
      <c r="I253" s="131"/>
      <c r="J253" s="131"/>
      <c r="K253" s="131"/>
      <c r="L253" s="131"/>
    </row>
    <row r="254" spans="2:12" s="130" customFormat="1" x14ac:dyDescent="0.3">
      <c r="B254" s="131"/>
      <c r="C254" s="131"/>
      <c r="D254" s="131"/>
      <c r="E254" s="131"/>
      <c r="F254" s="131"/>
      <c r="G254" s="131"/>
      <c r="H254" s="131"/>
      <c r="I254" s="131"/>
      <c r="J254" s="131"/>
      <c r="K254" s="131"/>
      <c r="L254" s="131"/>
    </row>
    <row r="255" spans="2:12" s="130" customFormat="1" x14ac:dyDescent="0.3">
      <c r="B255" s="131"/>
      <c r="C255" s="131"/>
      <c r="D255" s="131"/>
      <c r="E255" s="131"/>
      <c r="F255" s="131"/>
      <c r="G255" s="131"/>
      <c r="H255" s="131"/>
      <c r="I255" s="131"/>
      <c r="J255" s="131"/>
      <c r="K255" s="131"/>
      <c r="L255" s="131"/>
    </row>
    <row r="256" spans="2:12" s="130" customFormat="1" x14ac:dyDescent="0.3">
      <c r="B256" s="131"/>
      <c r="C256" s="131"/>
      <c r="D256" s="131"/>
      <c r="E256" s="131"/>
      <c r="F256" s="131"/>
      <c r="G256" s="131"/>
      <c r="H256" s="131"/>
      <c r="I256" s="131"/>
      <c r="J256" s="131"/>
      <c r="K256" s="131"/>
      <c r="L256" s="131"/>
    </row>
    <row r="257" spans="2:12" s="130" customFormat="1" x14ac:dyDescent="0.3">
      <c r="B257" s="131"/>
      <c r="C257" s="131"/>
      <c r="D257" s="131"/>
      <c r="E257" s="131"/>
      <c r="F257" s="131"/>
      <c r="G257" s="131"/>
      <c r="H257" s="131"/>
      <c r="I257" s="131"/>
      <c r="J257" s="131"/>
      <c r="K257" s="131"/>
      <c r="L257" s="131"/>
    </row>
    <row r="258" spans="2:12" s="130" customFormat="1" x14ac:dyDescent="0.3">
      <c r="B258" s="131"/>
      <c r="C258" s="131"/>
      <c r="D258" s="131"/>
      <c r="E258" s="131"/>
      <c r="F258" s="131"/>
      <c r="G258" s="131"/>
      <c r="H258" s="131"/>
      <c r="I258" s="131"/>
      <c r="J258" s="131"/>
      <c r="K258" s="131"/>
      <c r="L258" s="131"/>
    </row>
    <row r="259" spans="2:12" s="130" customFormat="1" x14ac:dyDescent="0.3">
      <c r="B259" s="131"/>
      <c r="C259" s="131"/>
      <c r="D259" s="131"/>
      <c r="E259" s="131"/>
      <c r="F259" s="131"/>
      <c r="G259" s="131"/>
      <c r="H259" s="131"/>
      <c r="I259" s="131"/>
      <c r="J259" s="131"/>
      <c r="K259" s="131"/>
      <c r="L259" s="131"/>
    </row>
    <row r="260" spans="2:12" s="130" customFormat="1" x14ac:dyDescent="0.3">
      <c r="B260" s="131"/>
      <c r="C260" s="131"/>
      <c r="D260" s="131"/>
      <c r="E260" s="131"/>
      <c r="F260" s="131"/>
      <c r="G260" s="131"/>
      <c r="H260" s="131"/>
      <c r="I260" s="131"/>
      <c r="J260" s="131"/>
      <c r="K260" s="131"/>
      <c r="L260" s="131"/>
    </row>
    <row r="261" spans="2:12" s="130" customFormat="1" x14ac:dyDescent="0.3">
      <c r="B261" s="131"/>
      <c r="C261" s="131"/>
      <c r="D261" s="131"/>
      <c r="E261" s="131"/>
      <c r="F261" s="131"/>
      <c r="G261" s="131"/>
      <c r="H261" s="131"/>
      <c r="I261" s="131"/>
      <c r="J261" s="131"/>
      <c r="K261" s="131"/>
      <c r="L261" s="131"/>
    </row>
    <row r="262" spans="2:12" s="130" customFormat="1" x14ac:dyDescent="0.3">
      <c r="B262" s="131"/>
      <c r="C262" s="131"/>
      <c r="D262" s="131"/>
      <c r="E262" s="131"/>
      <c r="F262" s="131"/>
      <c r="G262" s="131"/>
      <c r="H262" s="131"/>
      <c r="I262" s="131"/>
      <c r="J262" s="131"/>
      <c r="K262" s="131"/>
      <c r="L262" s="131"/>
    </row>
    <row r="263" spans="2:12" s="130" customFormat="1" x14ac:dyDescent="0.3">
      <c r="B263" s="131"/>
      <c r="C263" s="131"/>
      <c r="D263" s="131"/>
      <c r="E263" s="131"/>
      <c r="F263" s="131"/>
      <c r="G263" s="131"/>
      <c r="H263" s="131"/>
      <c r="I263" s="131"/>
      <c r="J263" s="131"/>
      <c r="K263" s="131"/>
      <c r="L263" s="131"/>
    </row>
    <row r="264" spans="2:12" s="130" customFormat="1" x14ac:dyDescent="0.3">
      <c r="B264" s="131"/>
      <c r="C264" s="131"/>
      <c r="D264" s="131"/>
      <c r="E264" s="131"/>
      <c r="F264" s="131"/>
      <c r="G264" s="131"/>
      <c r="H264" s="131"/>
      <c r="I264" s="131"/>
      <c r="J264" s="131"/>
      <c r="K264" s="131"/>
      <c r="L264" s="131"/>
    </row>
    <row r="265" spans="2:12" s="130" customFormat="1" x14ac:dyDescent="0.3">
      <c r="B265" s="131"/>
      <c r="C265" s="131"/>
      <c r="D265" s="131"/>
      <c r="E265" s="131"/>
      <c r="F265" s="131"/>
      <c r="G265" s="131"/>
      <c r="H265" s="131"/>
      <c r="I265" s="131"/>
      <c r="J265" s="131"/>
      <c r="K265" s="131"/>
      <c r="L265" s="131"/>
    </row>
    <row r="266" spans="2:12" s="130" customFormat="1" x14ac:dyDescent="0.3">
      <c r="B266" s="131"/>
      <c r="C266" s="131"/>
      <c r="D266" s="131"/>
      <c r="E266" s="131"/>
      <c r="F266" s="131"/>
      <c r="G266" s="131"/>
      <c r="H266" s="131"/>
      <c r="I266" s="131"/>
      <c r="J266" s="131"/>
      <c r="K266" s="131"/>
      <c r="L266" s="131"/>
    </row>
    <row r="267" spans="2:12" s="130" customFormat="1" x14ac:dyDescent="0.3">
      <c r="B267" s="131"/>
      <c r="C267" s="131"/>
      <c r="D267" s="131"/>
      <c r="E267" s="131"/>
      <c r="F267" s="131"/>
      <c r="G267" s="131"/>
      <c r="H267" s="131"/>
      <c r="I267" s="131"/>
      <c r="J267" s="131"/>
      <c r="K267" s="131"/>
      <c r="L267" s="131"/>
    </row>
    <row r="268" spans="2:12" s="130" customFormat="1" x14ac:dyDescent="0.3">
      <c r="B268" s="131"/>
      <c r="C268" s="131"/>
      <c r="D268" s="131"/>
      <c r="E268" s="131"/>
      <c r="F268" s="131"/>
      <c r="G268" s="131"/>
      <c r="H268" s="131"/>
      <c r="I268" s="131"/>
      <c r="J268" s="131"/>
      <c r="K268" s="131"/>
      <c r="L268" s="131"/>
    </row>
    <row r="269" spans="2:12" s="130" customFormat="1" x14ac:dyDescent="0.3">
      <c r="B269" s="131"/>
      <c r="C269" s="131"/>
      <c r="D269" s="131"/>
      <c r="E269" s="131"/>
      <c r="F269" s="131"/>
      <c r="G269" s="131"/>
      <c r="H269" s="131"/>
      <c r="I269" s="131"/>
      <c r="J269" s="131"/>
      <c r="K269" s="131"/>
      <c r="L269" s="131"/>
    </row>
    <row r="270" spans="2:12" s="130" customFormat="1" x14ac:dyDescent="0.3">
      <c r="B270" s="131"/>
      <c r="C270" s="131"/>
      <c r="D270" s="131"/>
      <c r="E270" s="131"/>
      <c r="F270" s="131"/>
      <c r="G270" s="131"/>
      <c r="H270" s="131"/>
      <c r="I270" s="131"/>
      <c r="J270" s="131"/>
      <c r="K270" s="131"/>
      <c r="L270" s="131"/>
    </row>
    <row r="271" spans="2:12" s="130" customFormat="1" x14ac:dyDescent="0.3">
      <c r="B271" s="131"/>
      <c r="C271" s="131"/>
      <c r="D271" s="131"/>
      <c r="E271" s="131"/>
      <c r="F271" s="131"/>
      <c r="G271" s="131"/>
      <c r="H271" s="131"/>
      <c r="I271" s="131"/>
      <c r="J271" s="131"/>
      <c r="K271" s="131"/>
      <c r="L271" s="131"/>
    </row>
    <row r="272" spans="2:12" s="130" customFormat="1" x14ac:dyDescent="0.3">
      <c r="B272" s="131"/>
      <c r="C272" s="131"/>
      <c r="D272" s="131"/>
      <c r="E272" s="131"/>
      <c r="F272" s="131"/>
      <c r="G272" s="131"/>
      <c r="H272" s="131"/>
      <c r="I272" s="131"/>
      <c r="J272" s="131"/>
      <c r="K272" s="131"/>
      <c r="L272" s="131"/>
    </row>
    <row r="273" spans="2:12" s="130" customFormat="1" x14ac:dyDescent="0.3">
      <c r="B273" s="131"/>
      <c r="C273" s="131"/>
      <c r="D273" s="131"/>
      <c r="E273" s="131"/>
      <c r="F273" s="131"/>
      <c r="G273" s="131"/>
      <c r="H273" s="131"/>
      <c r="I273" s="131"/>
      <c r="J273" s="131"/>
      <c r="K273" s="131"/>
      <c r="L273" s="131"/>
    </row>
    <row r="274" spans="2:12" s="130" customFormat="1" x14ac:dyDescent="0.3">
      <c r="B274" s="131"/>
      <c r="C274" s="131"/>
      <c r="D274" s="131"/>
      <c r="E274" s="131"/>
      <c r="F274" s="131"/>
      <c r="G274" s="131"/>
      <c r="H274" s="131"/>
      <c r="I274" s="131"/>
      <c r="J274" s="131"/>
      <c r="K274" s="131"/>
      <c r="L274" s="131"/>
    </row>
    <row r="275" spans="2:12" s="130" customFormat="1" x14ac:dyDescent="0.3">
      <c r="B275" s="131"/>
      <c r="C275" s="131"/>
      <c r="D275" s="131"/>
      <c r="E275" s="131"/>
      <c r="F275" s="131"/>
      <c r="G275" s="131"/>
      <c r="H275" s="131"/>
      <c r="I275" s="131"/>
      <c r="J275" s="131"/>
      <c r="K275" s="131"/>
      <c r="L275" s="131"/>
    </row>
    <row r="276" spans="2:12" s="130" customFormat="1" x14ac:dyDescent="0.3">
      <c r="B276" s="131"/>
      <c r="C276" s="131"/>
      <c r="D276" s="131"/>
      <c r="E276" s="131"/>
      <c r="F276" s="131"/>
      <c r="G276" s="131"/>
      <c r="H276" s="131"/>
      <c r="I276" s="131"/>
      <c r="J276" s="131"/>
      <c r="K276" s="131"/>
      <c r="L276" s="131"/>
    </row>
    <row r="277" spans="2:12" s="130" customFormat="1" x14ac:dyDescent="0.3">
      <c r="B277" s="131"/>
      <c r="C277" s="131"/>
      <c r="D277" s="131"/>
      <c r="E277" s="131"/>
      <c r="F277" s="131"/>
      <c r="G277" s="131"/>
      <c r="H277" s="131"/>
      <c r="I277" s="131"/>
      <c r="J277" s="131"/>
      <c r="K277" s="131"/>
      <c r="L277" s="131"/>
    </row>
    <row r="278" spans="2:12" s="130" customFormat="1" x14ac:dyDescent="0.3">
      <c r="B278" s="131"/>
      <c r="C278" s="131"/>
      <c r="D278" s="131"/>
      <c r="E278" s="131"/>
      <c r="F278" s="131"/>
      <c r="G278" s="131"/>
      <c r="H278" s="131"/>
      <c r="I278" s="131"/>
      <c r="J278" s="131"/>
      <c r="K278" s="131"/>
      <c r="L278" s="131"/>
    </row>
    <row r="279" spans="2:12" s="130" customFormat="1" x14ac:dyDescent="0.3">
      <c r="B279" s="131"/>
      <c r="C279" s="131"/>
      <c r="D279" s="131"/>
      <c r="E279" s="131"/>
      <c r="F279" s="131"/>
      <c r="G279" s="131"/>
      <c r="H279" s="131"/>
      <c r="I279" s="131"/>
      <c r="J279" s="131"/>
      <c r="K279" s="131"/>
      <c r="L279" s="131"/>
    </row>
    <row r="280" spans="2:12" s="130" customFormat="1" x14ac:dyDescent="0.3">
      <c r="B280" s="131"/>
      <c r="C280" s="131"/>
      <c r="D280" s="131"/>
      <c r="E280" s="131"/>
      <c r="F280" s="131"/>
      <c r="G280" s="131"/>
      <c r="H280" s="131"/>
      <c r="I280" s="131"/>
      <c r="J280" s="131"/>
      <c r="K280" s="131"/>
      <c r="L280" s="131"/>
    </row>
    <row r="281" spans="2:12" s="130" customFormat="1" x14ac:dyDescent="0.3">
      <c r="B281" s="131"/>
      <c r="C281" s="131"/>
      <c r="D281" s="131"/>
      <c r="E281" s="131"/>
      <c r="F281" s="131"/>
      <c r="G281" s="131"/>
      <c r="H281" s="131"/>
      <c r="I281" s="131"/>
      <c r="J281" s="131"/>
      <c r="K281" s="131"/>
      <c r="L281" s="131"/>
    </row>
    <row r="282" spans="2:12" s="130" customFormat="1" x14ac:dyDescent="0.3">
      <c r="B282" s="131"/>
      <c r="C282" s="131"/>
      <c r="D282" s="131"/>
      <c r="E282" s="131"/>
      <c r="F282" s="131"/>
      <c r="G282" s="131"/>
      <c r="H282" s="131"/>
      <c r="I282" s="131"/>
      <c r="J282" s="131"/>
      <c r="K282" s="131"/>
      <c r="L282" s="131"/>
    </row>
    <row r="283" spans="2:12" s="130" customFormat="1" x14ac:dyDescent="0.3">
      <c r="B283" s="131"/>
      <c r="C283" s="131"/>
      <c r="D283" s="131"/>
      <c r="E283" s="131"/>
      <c r="F283" s="131"/>
      <c r="G283" s="131"/>
      <c r="H283" s="131"/>
      <c r="I283" s="131"/>
      <c r="J283" s="131"/>
      <c r="K283" s="131"/>
      <c r="L283" s="131"/>
    </row>
    <row r="284" spans="2:12" s="130" customFormat="1" x14ac:dyDescent="0.3">
      <c r="B284" s="131"/>
      <c r="C284" s="131"/>
      <c r="D284" s="131"/>
      <c r="E284" s="131"/>
      <c r="F284" s="131"/>
      <c r="G284" s="131"/>
      <c r="H284" s="131"/>
      <c r="I284" s="131"/>
      <c r="J284" s="131"/>
      <c r="K284" s="131"/>
      <c r="L284" s="131"/>
    </row>
    <row r="285" spans="2:12" s="130" customFormat="1" x14ac:dyDescent="0.3">
      <c r="B285" s="131"/>
      <c r="C285" s="131"/>
      <c r="D285" s="131"/>
      <c r="E285" s="131"/>
      <c r="F285" s="131"/>
      <c r="G285" s="131"/>
      <c r="H285" s="131"/>
      <c r="I285" s="131"/>
      <c r="J285" s="131"/>
      <c r="K285" s="131"/>
      <c r="L285" s="131"/>
    </row>
    <row r="286" spans="2:12" s="130" customFormat="1" x14ac:dyDescent="0.3">
      <c r="B286" s="131"/>
      <c r="C286" s="131"/>
      <c r="D286" s="131"/>
      <c r="E286" s="131"/>
      <c r="F286" s="131"/>
      <c r="G286" s="131"/>
      <c r="H286" s="131"/>
      <c r="I286" s="131"/>
      <c r="J286" s="131"/>
      <c r="K286" s="131"/>
      <c r="L286" s="131"/>
    </row>
    <row r="287" spans="2:12" s="130" customFormat="1" x14ac:dyDescent="0.3">
      <c r="B287" s="131"/>
      <c r="C287" s="131"/>
      <c r="D287" s="131"/>
      <c r="E287" s="131"/>
      <c r="F287" s="131"/>
      <c r="G287" s="131"/>
      <c r="H287" s="131"/>
      <c r="I287" s="131"/>
      <c r="J287" s="131"/>
      <c r="K287" s="131"/>
      <c r="L287" s="131"/>
    </row>
    <row r="288" spans="2:12" s="130" customFormat="1" x14ac:dyDescent="0.3">
      <c r="B288" s="131"/>
      <c r="C288" s="131"/>
      <c r="D288" s="131"/>
      <c r="E288" s="131"/>
      <c r="F288" s="131"/>
      <c r="G288" s="131"/>
      <c r="H288" s="131"/>
      <c r="I288" s="131"/>
      <c r="J288" s="131"/>
      <c r="K288" s="131"/>
      <c r="L288" s="131"/>
    </row>
    <row r="289" spans="2:12" s="130" customFormat="1" x14ac:dyDescent="0.3">
      <c r="B289" s="131"/>
      <c r="C289" s="131"/>
      <c r="D289" s="131"/>
      <c r="E289" s="131"/>
      <c r="F289" s="131"/>
      <c r="G289" s="131"/>
      <c r="H289" s="131"/>
      <c r="I289" s="131"/>
      <c r="J289" s="131"/>
      <c r="K289" s="131"/>
      <c r="L289" s="131"/>
    </row>
    <row r="290" spans="2:12" s="130" customFormat="1" x14ac:dyDescent="0.3">
      <c r="B290" s="131"/>
      <c r="C290" s="131"/>
      <c r="D290" s="131"/>
      <c r="E290" s="131"/>
      <c r="F290" s="131"/>
      <c r="G290" s="131"/>
      <c r="H290" s="131"/>
      <c r="I290" s="131"/>
      <c r="J290" s="131"/>
      <c r="K290" s="131"/>
      <c r="L290" s="131"/>
    </row>
    <row r="291" spans="2:12" s="130" customFormat="1" x14ac:dyDescent="0.3">
      <c r="B291" s="131"/>
      <c r="C291" s="131"/>
      <c r="D291" s="131"/>
      <c r="E291" s="131"/>
      <c r="F291" s="131"/>
      <c r="G291" s="131"/>
      <c r="H291" s="131"/>
      <c r="I291" s="131"/>
      <c r="J291" s="131"/>
      <c r="K291" s="131"/>
      <c r="L291" s="131"/>
    </row>
    <row r="292" spans="2:12" s="130" customFormat="1" x14ac:dyDescent="0.3">
      <c r="B292" s="131"/>
      <c r="C292" s="131"/>
      <c r="D292" s="131"/>
      <c r="E292" s="131"/>
      <c r="F292" s="131"/>
      <c r="G292" s="131"/>
      <c r="H292" s="131"/>
      <c r="I292" s="131"/>
      <c r="J292" s="131"/>
      <c r="K292" s="131"/>
      <c r="L292" s="131"/>
    </row>
    <row r="293" spans="2:12" s="130" customFormat="1" x14ac:dyDescent="0.3">
      <c r="B293" s="131"/>
      <c r="C293" s="131"/>
      <c r="D293" s="131"/>
      <c r="E293" s="131"/>
      <c r="F293" s="131"/>
      <c r="G293" s="131"/>
      <c r="H293" s="131"/>
      <c r="I293" s="131"/>
      <c r="J293" s="131"/>
      <c r="K293" s="131"/>
      <c r="L293" s="131"/>
    </row>
    <row r="294" spans="2:12" s="130" customFormat="1" x14ac:dyDescent="0.3">
      <c r="B294" s="131"/>
      <c r="C294" s="131"/>
      <c r="D294" s="131"/>
      <c r="E294" s="131"/>
      <c r="F294" s="131"/>
      <c r="G294" s="131"/>
      <c r="H294" s="131"/>
      <c r="I294" s="131"/>
      <c r="J294" s="131"/>
      <c r="K294" s="131"/>
      <c r="L294" s="131"/>
    </row>
    <row r="295" spans="2:12" s="130" customFormat="1" x14ac:dyDescent="0.3">
      <c r="B295" s="131"/>
      <c r="C295" s="131"/>
      <c r="D295" s="131"/>
      <c r="E295" s="131"/>
      <c r="F295" s="131"/>
      <c r="G295" s="131"/>
      <c r="H295" s="131"/>
      <c r="I295" s="131"/>
      <c r="J295" s="131"/>
      <c r="K295" s="131"/>
      <c r="L295" s="131"/>
    </row>
    <row r="296" spans="2:12" s="130" customFormat="1" x14ac:dyDescent="0.3">
      <c r="B296" s="131"/>
      <c r="C296" s="131"/>
      <c r="D296" s="131"/>
      <c r="E296" s="131"/>
      <c r="F296" s="131"/>
      <c r="G296" s="131"/>
      <c r="H296" s="131"/>
      <c r="I296" s="131"/>
      <c r="J296" s="131"/>
      <c r="K296" s="131"/>
      <c r="L296" s="131"/>
    </row>
    <row r="297" spans="2:12" s="130" customFormat="1" x14ac:dyDescent="0.3">
      <c r="B297" s="131"/>
      <c r="C297" s="131"/>
      <c r="D297" s="131"/>
      <c r="E297" s="131"/>
      <c r="F297" s="131"/>
      <c r="G297" s="131"/>
      <c r="H297" s="131"/>
      <c r="I297" s="131"/>
      <c r="J297" s="131"/>
      <c r="K297" s="131"/>
      <c r="L297" s="131"/>
    </row>
    <row r="298" spans="2:12" s="130" customFormat="1" x14ac:dyDescent="0.3">
      <c r="B298" s="131"/>
      <c r="C298" s="131"/>
      <c r="D298" s="131"/>
      <c r="E298" s="131"/>
      <c r="F298" s="131"/>
      <c r="G298" s="131"/>
      <c r="H298" s="131"/>
      <c r="I298" s="131"/>
      <c r="J298" s="131"/>
      <c r="K298" s="131"/>
      <c r="L298" s="131"/>
    </row>
    <row r="299" spans="2:12" s="130" customFormat="1" x14ac:dyDescent="0.3">
      <c r="B299" s="131"/>
      <c r="C299" s="131"/>
      <c r="D299" s="131"/>
      <c r="E299" s="131"/>
      <c r="F299" s="131"/>
      <c r="G299" s="131"/>
      <c r="H299" s="131"/>
      <c r="I299" s="131"/>
      <c r="J299" s="131"/>
      <c r="K299" s="131"/>
      <c r="L299" s="131"/>
    </row>
    <row r="300" spans="2:12" s="130" customFormat="1" x14ac:dyDescent="0.3">
      <c r="B300" s="131"/>
      <c r="C300" s="131"/>
      <c r="D300" s="131"/>
      <c r="E300" s="131"/>
      <c r="F300" s="131"/>
      <c r="G300" s="131"/>
      <c r="H300" s="131"/>
      <c r="I300" s="131"/>
      <c r="J300" s="131"/>
      <c r="K300" s="131"/>
      <c r="L300" s="131"/>
    </row>
    <row r="301" spans="2:12" s="130" customFormat="1" x14ac:dyDescent="0.3">
      <c r="B301" s="131"/>
      <c r="C301" s="131"/>
      <c r="D301" s="131"/>
      <c r="E301" s="131"/>
      <c r="F301" s="131"/>
      <c r="G301" s="131"/>
      <c r="H301" s="131"/>
      <c r="I301" s="131"/>
      <c r="J301" s="131"/>
      <c r="K301" s="131"/>
      <c r="L301" s="131"/>
    </row>
    <row r="302" spans="2:12" s="130" customFormat="1" x14ac:dyDescent="0.3">
      <c r="B302" s="131"/>
      <c r="C302" s="131"/>
      <c r="D302" s="131"/>
      <c r="E302" s="131"/>
      <c r="F302" s="131"/>
      <c r="G302" s="131"/>
      <c r="H302" s="131"/>
      <c r="I302" s="131"/>
      <c r="J302" s="131"/>
      <c r="K302" s="131"/>
      <c r="L302" s="131"/>
    </row>
    <row r="303" spans="2:12" s="130" customFormat="1" x14ac:dyDescent="0.3">
      <c r="B303" s="131"/>
      <c r="C303" s="131"/>
      <c r="D303" s="131"/>
      <c r="E303" s="131"/>
      <c r="F303" s="131"/>
      <c r="G303" s="131"/>
      <c r="H303" s="131"/>
      <c r="I303" s="131"/>
      <c r="J303" s="131"/>
      <c r="K303" s="131"/>
      <c r="L303" s="131"/>
    </row>
    <row r="304" spans="2:12" s="130" customFormat="1" x14ac:dyDescent="0.3">
      <c r="B304" s="131"/>
      <c r="C304" s="131"/>
      <c r="D304" s="131"/>
      <c r="E304" s="131"/>
      <c r="F304" s="131"/>
      <c r="G304" s="131"/>
      <c r="H304" s="131"/>
      <c r="I304" s="131"/>
      <c r="J304" s="131"/>
      <c r="K304" s="131"/>
      <c r="L304" s="131"/>
    </row>
    <row r="305" spans="2:12" s="130" customFormat="1" x14ac:dyDescent="0.3">
      <c r="B305" s="131"/>
      <c r="C305" s="131"/>
      <c r="D305" s="131"/>
      <c r="E305" s="131"/>
      <c r="F305" s="131"/>
      <c r="G305" s="131"/>
      <c r="H305" s="131"/>
      <c r="I305" s="131"/>
      <c r="J305" s="131"/>
      <c r="K305" s="131"/>
      <c r="L305" s="131"/>
    </row>
    <row r="306" spans="2:12" s="130" customFormat="1" x14ac:dyDescent="0.3">
      <c r="B306" s="131"/>
      <c r="C306" s="131"/>
      <c r="D306" s="131"/>
      <c r="E306" s="131"/>
      <c r="F306" s="131"/>
      <c r="G306" s="131"/>
      <c r="H306" s="131"/>
      <c r="I306" s="131"/>
      <c r="J306" s="131"/>
      <c r="K306" s="131"/>
      <c r="L306" s="131"/>
    </row>
    <row r="307" spans="2:12" s="130" customFormat="1" x14ac:dyDescent="0.3">
      <c r="B307" s="131"/>
      <c r="C307" s="131"/>
      <c r="D307" s="131"/>
      <c r="E307" s="131"/>
      <c r="F307" s="131"/>
      <c r="G307" s="131"/>
      <c r="H307" s="131"/>
      <c r="I307" s="131"/>
      <c r="J307" s="131"/>
      <c r="K307" s="131"/>
      <c r="L307" s="131"/>
    </row>
    <row r="308" spans="2:12" s="130" customFormat="1" x14ac:dyDescent="0.3">
      <c r="B308" s="131"/>
      <c r="C308" s="131"/>
      <c r="D308" s="131"/>
      <c r="E308" s="131"/>
      <c r="F308" s="131"/>
      <c r="G308" s="131"/>
      <c r="H308" s="131"/>
      <c r="I308" s="131"/>
      <c r="J308" s="131"/>
      <c r="K308" s="131"/>
      <c r="L308" s="131"/>
    </row>
    <row r="309" spans="2:12" s="130" customFormat="1" x14ac:dyDescent="0.3">
      <c r="B309" s="131"/>
      <c r="C309" s="131"/>
      <c r="D309" s="131"/>
      <c r="E309" s="131"/>
      <c r="F309" s="131"/>
      <c r="G309" s="131"/>
      <c r="H309" s="131"/>
      <c r="I309" s="131"/>
      <c r="J309" s="131"/>
      <c r="K309" s="131"/>
      <c r="L309" s="131"/>
    </row>
    <row r="310" spans="2:12" s="130" customFormat="1" x14ac:dyDescent="0.3">
      <c r="B310" s="131"/>
      <c r="C310" s="131"/>
      <c r="D310" s="131"/>
      <c r="E310" s="131"/>
      <c r="F310" s="131"/>
      <c r="G310" s="131"/>
      <c r="H310" s="131"/>
      <c r="I310" s="131"/>
      <c r="J310" s="131"/>
      <c r="K310" s="131"/>
      <c r="L310" s="131"/>
    </row>
    <row r="311" spans="2:12" s="130" customFormat="1" x14ac:dyDescent="0.3">
      <c r="B311" s="131"/>
      <c r="C311" s="131"/>
      <c r="D311" s="131"/>
      <c r="E311" s="131"/>
      <c r="F311" s="131"/>
      <c r="G311" s="131"/>
      <c r="H311" s="131"/>
      <c r="I311" s="131"/>
      <c r="J311" s="131"/>
      <c r="K311" s="131"/>
      <c r="L311" s="131"/>
    </row>
    <row r="312" spans="2:12" s="130" customFormat="1" x14ac:dyDescent="0.3">
      <c r="B312" s="131"/>
      <c r="C312" s="131"/>
      <c r="D312" s="131"/>
      <c r="E312" s="131"/>
      <c r="F312" s="131"/>
      <c r="G312" s="131"/>
      <c r="H312" s="131"/>
      <c r="I312" s="131"/>
      <c r="J312" s="131"/>
      <c r="K312" s="131"/>
      <c r="L312" s="131"/>
    </row>
    <row r="313" spans="2:12" s="130" customFormat="1" x14ac:dyDescent="0.3">
      <c r="B313" s="131"/>
      <c r="C313" s="131"/>
      <c r="D313" s="131"/>
      <c r="E313" s="131"/>
      <c r="F313" s="131"/>
      <c r="G313" s="131"/>
      <c r="H313" s="131"/>
      <c r="I313" s="131"/>
      <c r="J313" s="131"/>
      <c r="K313" s="131"/>
      <c r="L313" s="131"/>
    </row>
    <row r="314" spans="2:12" s="130" customFormat="1" x14ac:dyDescent="0.3">
      <c r="B314" s="131"/>
      <c r="C314" s="131"/>
      <c r="D314" s="131"/>
      <c r="E314" s="131"/>
      <c r="F314" s="131"/>
      <c r="G314" s="131"/>
      <c r="H314" s="131"/>
      <c r="I314" s="131"/>
      <c r="J314" s="131"/>
      <c r="K314" s="131"/>
      <c r="L314" s="131"/>
    </row>
    <row r="315" spans="2:12" s="130" customFormat="1" x14ac:dyDescent="0.3">
      <c r="B315" s="131"/>
      <c r="C315" s="131"/>
      <c r="D315" s="131"/>
      <c r="E315" s="131"/>
      <c r="F315" s="131"/>
      <c r="G315" s="131"/>
      <c r="H315" s="131"/>
      <c r="I315" s="131"/>
      <c r="J315" s="131"/>
      <c r="K315" s="131"/>
      <c r="L315" s="131"/>
    </row>
    <row r="316" spans="2:12" s="130" customFormat="1" x14ac:dyDescent="0.3">
      <c r="B316" s="131"/>
      <c r="C316" s="131"/>
      <c r="D316" s="131"/>
      <c r="E316" s="131"/>
      <c r="F316" s="131"/>
      <c r="G316" s="131"/>
      <c r="H316" s="131"/>
      <c r="I316" s="131"/>
      <c r="J316" s="131"/>
      <c r="K316" s="131"/>
      <c r="L316" s="131"/>
    </row>
    <row r="317" spans="2:12" s="130" customFormat="1" x14ac:dyDescent="0.3">
      <c r="B317" s="131"/>
      <c r="C317" s="131"/>
      <c r="D317" s="131"/>
      <c r="E317" s="131"/>
      <c r="F317" s="131"/>
      <c r="G317" s="131"/>
      <c r="H317" s="131"/>
      <c r="I317" s="131"/>
      <c r="J317" s="131"/>
      <c r="K317" s="131"/>
      <c r="L317" s="131"/>
    </row>
    <row r="318" spans="2:12" s="130" customFormat="1" x14ac:dyDescent="0.3">
      <c r="B318" s="131"/>
      <c r="C318" s="131"/>
      <c r="D318" s="131"/>
      <c r="E318" s="131"/>
      <c r="F318" s="131"/>
      <c r="G318" s="131"/>
      <c r="H318" s="131"/>
      <c r="I318" s="131"/>
      <c r="J318" s="131"/>
      <c r="K318" s="131"/>
      <c r="L318" s="131"/>
    </row>
    <row r="319" spans="2:12" s="130" customFormat="1" x14ac:dyDescent="0.3">
      <c r="B319" s="131"/>
      <c r="C319" s="131"/>
      <c r="D319" s="131"/>
      <c r="E319" s="131"/>
      <c r="F319" s="131"/>
      <c r="G319" s="131"/>
      <c r="H319" s="131"/>
      <c r="I319" s="131"/>
      <c r="J319" s="131"/>
      <c r="K319" s="131"/>
      <c r="L319" s="131"/>
    </row>
    <row r="320" spans="2:12" s="130" customFormat="1" x14ac:dyDescent="0.3">
      <c r="B320" s="131"/>
      <c r="C320" s="131"/>
      <c r="D320" s="131"/>
      <c r="E320" s="131"/>
      <c r="F320" s="131"/>
      <c r="G320" s="131"/>
      <c r="H320" s="131"/>
      <c r="I320" s="131"/>
      <c r="J320" s="131"/>
      <c r="K320" s="131"/>
      <c r="L320" s="131"/>
    </row>
    <row r="321" spans="2:12" s="130" customFormat="1" x14ac:dyDescent="0.3">
      <c r="B321" s="131"/>
      <c r="C321" s="131"/>
      <c r="D321" s="131"/>
      <c r="E321" s="131"/>
      <c r="F321" s="131"/>
      <c r="G321" s="131"/>
      <c r="H321" s="131"/>
      <c r="I321" s="131"/>
      <c r="J321" s="131"/>
      <c r="K321" s="131"/>
      <c r="L321" s="131"/>
    </row>
    <row r="322" spans="2:12" s="130" customFormat="1" x14ac:dyDescent="0.3">
      <c r="B322" s="131"/>
      <c r="C322" s="131"/>
      <c r="D322" s="131"/>
      <c r="E322" s="131"/>
      <c r="F322" s="131"/>
      <c r="G322" s="131"/>
      <c r="H322" s="131"/>
      <c r="I322" s="131"/>
      <c r="J322" s="131"/>
      <c r="K322" s="131"/>
      <c r="L322" s="131"/>
    </row>
    <row r="323" spans="2:12" s="130" customFormat="1" x14ac:dyDescent="0.3">
      <c r="B323" s="131"/>
      <c r="C323" s="131"/>
      <c r="D323" s="131"/>
      <c r="E323" s="131"/>
      <c r="F323" s="131"/>
      <c r="G323" s="131"/>
      <c r="H323" s="131"/>
      <c r="I323" s="131"/>
      <c r="J323" s="131"/>
      <c r="K323" s="131"/>
      <c r="L323" s="131"/>
    </row>
    <row r="324" spans="2:12" s="130" customFormat="1" x14ac:dyDescent="0.3">
      <c r="B324" s="131"/>
      <c r="C324" s="131"/>
      <c r="D324" s="131"/>
      <c r="E324" s="131"/>
      <c r="F324" s="131"/>
      <c r="G324" s="131"/>
      <c r="H324" s="131"/>
      <c r="I324" s="131"/>
      <c r="J324" s="131"/>
      <c r="K324" s="131"/>
      <c r="L324" s="131"/>
    </row>
    <row r="325" spans="2:12" s="130" customFormat="1" x14ac:dyDescent="0.3">
      <c r="B325" s="131"/>
      <c r="C325" s="131"/>
      <c r="D325" s="131"/>
      <c r="E325" s="131"/>
      <c r="F325" s="131"/>
      <c r="G325" s="131"/>
      <c r="H325" s="131"/>
      <c r="I325" s="131"/>
      <c r="J325" s="131"/>
      <c r="K325" s="131"/>
      <c r="L325" s="131"/>
    </row>
    <row r="326" spans="2:12" s="130" customFormat="1" x14ac:dyDescent="0.3">
      <c r="B326" s="131"/>
      <c r="C326" s="131"/>
      <c r="D326" s="131"/>
      <c r="E326" s="131"/>
      <c r="F326" s="131"/>
      <c r="G326" s="131"/>
      <c r="H326" s="131"/>
      <c r="I326" s="131"/>
      <c r="J326" s="131"/>
      <c r="K326" s="131"/>
      <c r="L326" s="131"/>
    </row>
    <row r="327" spans="2:12" s="130" customFormat="1" x14ac:dyDescent="0.3">
      <c r="B327" s="131"/>
      <c r="C327" s="131"/>
      <c r="D327" s="131"/>
      <c r="E327" s="131"/>
      <c r="F327" s="131"/>
      <c r="G327" s="131"/>
      <c r="H327" s="131"/>
      <c r="I327" s="131"/>
      <c r="J327" s="131"/>
      <c r="K327" s="131"/>
      <c r="L327" s="131"/>
    </row>
    <row r="328" spans="2:12" s="130" customFormat="1" x14ac:dyDescent="0.3">
      <c r="B328" s="131"/>
      <c r="C328" s="131"/>
      <c r="D328" s="131"/>
      <c r="E328" s="131"/>
      <c r="F328" s="131"/>
      <c r="G328" s="131"/>
      <c r="H328" s="131"/>
      <c r="I328" s="131"/>
      <c r="J328" s="131"/>
      <c r="K328" s="131"/>
      <c r="L328" s="131"/>
    </row>
    <row r="329" spans="2:12" s="130" customFormat="1" x14ac:dyDescent="0.3">
      <c r="B329" s="131"/>
      <c r="C329" s="131"/>
      <c r="D329" s="131"/>
      <c r="E329" s="131"/>
      <c r="F329" s="131"/>
      <c r="G329" s="131"/>
      <c r="H329" s="131"/>
      <c r="I329" s="131"/>
      <c r="J329" s="131"/>
      <c r="K329" s="131"/>
      <c r="L329" s="131"/>
    </row>
    <row r="330" spans="2:12" s="130" customFormat="1" x14ac:dyDescent="0.3">
      <c r="B330" s="131"/>
      <c r="C330" s="131"/>
      <c r="D330" s="131"/>
      <c r="E330" s="131"/>
      <c r="F330" s="131"/>
      <c r="G330" s="131"/>
      <c r="H330" s="131"/>
      <c r="I330" s="131"/>
      <c r="J330" s="131"/>
      <c r="K330" s="131"/>
      <c r="L330" s="131"/>
    </row>
    <row r="331" spans="2:12" s="130" customFormat="1" x14ac:dyDescent="0.3">
      <c r="B331" s="131"/>
      <c r="C331" s="131"/>
      <c r="D331" s="131"/>
      <c r="E331" s="131"/>
      <c r="F331" s="131"/>
      <c r="G331" s="131"/>
      <c r="H331" s="131"/>
      <c r="I331" s="131"/>
      <c r="J331" s="131"/>
      <c r="K331" s="131"/>
      <c r="L331" s="131"/>
    </row>
    <row r="332" spans="2:12" s="130" customFormat="1" x14ac:dyDescent="0.3">
      <c r="B332" s="131"/>
      <c r="C332" s="131"/>
      <c r="D332" s="131"/>
      <c r="E332" s="131"/>
      <c r="F332" s="131"/>
      <c r="G332" s="131"/>
      <c r="H332" s="131"/>
      <c r="I332" s="131"/>
      <c r="J332" s="131"/>
      <c r="K332" s="131"/>
      <c r="L332" s="131"/>
    </row>
    <row r="333" spans="2:12" s="130" customFormat="1" x14ac:dyDescent="0.3">
      <c r="B333" s="131"/>
      <c r="C333" s="131"/>
      <c r="D333" s="131"/>
      <c r="E333" s="131"/>
      <c r="F333" s="131"/>
      <c r="G333" s="131"/>
      <c r="H333" s="131"/>
      <c r="I333" s="131"/>
      <c r="J333" s="131"/>
      <c r="K333" s="131"/>
      <c r="L333" s="131"/>
    </row>
    <row r="334" spans="2:12" s="130" customFormat="1" x14ac:dyDescent="0.3">
      <c r="B334" s="131"/>
      <c r="C334" s="131"/>
      <c r="D334" s="131"/>
      <c r="E334" s="131"/>
      <c r="F334" s="131"/>
      <c r="G334" s="131"/>
      <c r="H334" s="131"/>
      <c r="I334" s="131"/>
      <c r="J334" s="131"/>
      <c r="K334" s="131"/>
      <c r="L334" s="131"/>
    </row>
    <row r="335" spans="2:12" s="130" customFormat="1" x14ac:dyDescent="0.3">
      <c r="B335" s="131"/>
      <c r="C335" s="131"/>
      <c r="D335" s="131"/>
      <c r="E335" s="131"/>
      <c r="F335" s="131"/>
      <c r="G335" s="131"/>
      <c r="H335" s="131"/>
      <c r="I335" s="131"/>
      <c r="J335" s="131"/>
      <c r="K335" s="131"/>
      <c r="L335" s="131"/>
    </row>
    <row r="336" spans="2:12" s="130" customFormat="1" x14ac:dyDescent="0.3">
      <c r="B336" s="131"/>
      <c r="C336" s="131"/>
      <c r="D336" s="131"/>
      <c r="E336" s="131"/>
      <c r="F336" s="131"/>
      <c r="G336" s="131"/>
      <c r="H336" s="131"/>
      <c r="I336" s="131"/>
      <c r="J336" s="131"/>
      <c r="K336" s="131"/>
      <c r="L336" s="131"/>
    </row>
    <row r="337" spans="2:12" s="130" customFormat="1" x14ac:dyDescent="0.3">
      <c r="B337" s="131"/>
      <c r="C337" s="131"/>
      <c r="D337" s="131"/>
      <c r="E337" s="131"/>
      <c r="F337" s="131"/>
      <c r="G337" s="131"/>
      <c r="H337" s="131"/>
      <c r="I337" s="131"/>
      <c r="J337" s="131"/>
      <c r="K337" s="131"/>
      <c r="L337" s="131"/>
    </row>
    <row r="338" spans="2:12" s="130" customFormat="1" x14ac:dyDescent="0.3">
      <c r="B338" s="131"/>
      <c r="C338" s="131"/>
      <c r="D338" s="131"/>
      <c r="E338" s="131"/>
      <c r="F338" s="131"/>
      <c r="G338" s="131"/>
      <c r="H338" s="131"/>
      <c r="I338" s="131"/>
      <c r="J338" s="131"/>
      <c r="K338" s="131"/>
      <c r="L338" s="131"/>
    </row>
    <row r="339" spans="2:12" s="130" customFormat="1" x14ac:dyDescent="0.3">
      <c r="B339" s="131"/>
      <c r="C339" s="131"/>
      <c r="D339" s="131"/>
      <c r="E339" s="131"/>
      <c r="F339" s="131"/>
      <c r="G339" s="131"/>
      <c r="H339" s="131"/>
      <c r="I339" s="131"/>
      <c r="J339" s="131"/>
      <c r="K339" s="131"/>
      <c r="L339" s="131"/>
    </row>
    <row r="340" spans="2:12" s="130" customFormat="1" x14ac:dyDescent="0.3">
      <c r="B340" s="131"/>
      <c r="C340" s="131"/>
      <c r="D340" s="131"/>
      <c r="E340" s="131"/>
      <c r="F340" s="131"/>
      <c r="G340" s="131"/>
      <c r="H340" s="131"/>
      <c r="I340" s="131"/>
      <c r="J340" s="131"/>
      <c r="K340" s="131"/>
      <c r="L340" s="131"/>
    </row>
    <row r="341" spans="2:12" s="130" customFormat="1" x14ac:dyDescent="0.3">
      <c r="B341" s="131"/>
      <c r="C341" s="131"/>
      <c r="D341" s="131"/>
      <c r="E341" s="131"/>
      <c r="F341" s="131"/>
      <c r="G341" s="131"/>
      <c r="H341" s="131"/>
      <c r="I341" s="131"/>
      <c r="J341" s="131"/>
      <c r="K341" s="131"/>
      <c r="L341" s="131"/>
    </row>
    <row r="342" spans="2:12" s="130" customFormat="1" x14ac:dyDescent="0.3">
      <c r="B342" s="131"/>
      <c r="C342" s="131"/>
      <c r="D342" s="131"/>
      <c r="E342" s="131"/>
      <c r="F342" s="131"/>
      <c r="G342" s="131"/>
      <c r="H342" s="131"/>
      <c r="I342" s="131"/>
      <c r="J342" s="131"/>
      <c r="K342" s="131"/>
      <c r="L342" s="131"/>
    </row>
    <row r="343" spans="2:12" s="130" customFormat="1" x14ac:dyDescent="0.3">
      <c r="B343" s="131"/>
      <c r="C343" s="131"/>
      <c r="D343" s="131"/>
      <c r="E343" s="131"/>
      <c r="F343" s="131"/>
      <c r="G343" s="131"/>
      <c r="H343" s="131"/>
      <c r="I343" s="131"/>
      <c r="J343" s="131"/>
      <c r="K343" s="131"/>
      <c r="L343" s="131"/>
    </row>
    <row r="344" spans="2:12" s="130" customFormat="1" x14ac:dyDescent="0.3">
      <c r="B344" s="131"/>
      <c r="C344" s="131"/>
      <c r="D344" s="131"/>
      <c r="E344" s="131"/>
      <c r="F344" s="131"/>
      <c r="G344" s="131"/>
      <c r="H344" s="131"/>
      <c r="I344" s="131"/>
      <c r="J344" s="131"/>
      <c r="K344" s="131"/>
      <c r="L344" s="131"/>
    </row>
    <row r="345" spans="2:12" s="130" customFormat="1" x14ac:dyDescent="0.3">
      <c r="B345" s="131"/>
      <c r="C345" s="131"/>
      <c r="D345" s="131"/>
      <c r="E345" s="131"/>
      <c r="F345" s="131"/>
      <c r="G345" s="131"/>
      <c r="H345" s="131"/>
      <c r="I345" s="131"/>
      <c r="J345" s="131"/>
      <c r="K345" s="131"/>
      <c r="L345" s="131"/>
    </row>
    <row r="346" spans="2:12" s="130" customFormat="1" x14ac:dyDescent="0.3">
      <c r="B346" s="131"/>
      <c r="C346" s="131"/>
      <c r="D346" s="131"/>
      <c r="E346" s="131"/>
      <c r="F346" s="131"/>
      <c r="G346" s="131"/>
      <c r="H346" s="131"/>
      <c r="I346" s="131"/>
      <c r="J346" s="131"/>
      <c r="K346" s="131"/>
      <c r="L346" s="131"/>
    </row>
    <row r="347" spans="2:12" s="130" customFormat="1" x14ac:dyDescent="0.3">
      <c r="B347" s="131"/>
      <c r="C347" s="131"/>
      <c r="D347" s="131"/>
      <c r="E347" s="131"/>
      <c r="F347" s="131"/>
      <c r="G347" s="131"/>
      <c r="H347" s="131"/>
      <c r="I347" s="131"/>
      <c r="J347" s="131"/>
      <c r="K347" s="131"/>
      <c r="L347" s="131"/>
    </row>
    <row r="348" spans="2:12" s="130" customFormat="1" x14ac:dyDescent="0.3">
      <c r="B348" s="131"/>
      <c r="C348" s="131"/>
      <c r="D348" s="131"/>
      <c r="E348" s="131"/>
      <c r="F348" s="131"/>
      <c r="G348" s="131"/>
      <c r="H348" s="131"/>
      <c r="I348" s="131"/>
      <c r="J348" s="131"/>
      <c r="K348" s="131"/>
      <c r="L348" s="131"/>
    </row>
    <row r="349" spans="2:12" s="130" customFormat="1" x14ac:dyDescent="0.3">
      <c r="B349" s="131"/>
      <c r="C349" s="131"/>
      <c r="D349" s="131"/>
      <c r="E349" s="131"/>
      <c r="F349" s="131"/>
      <c r="G349" s="131"/>
      <c r="H349" s="131"/>
      <c r="I349" s="131"/>
      <c r="J349" s="131"/>
      <c r="K349" s="131"/>
      <c r="L349" s="131"/>
    </row>
    <row r="350" spans="2:12" s="130" customFormat="1" x14ac:dyDescent="0.3">
      <c r="B350" s="131"/>
      <c r="C350" s="131"/>
      <c r="D350" s="131"/>
      <c r="E350" s="131"/>
      <c r="F350" s="131"/>
      <c r="G350" s="131"/>
      <c r="H350" s="131"/>
      <c r="I350" s="131"/>
      <c r="J350" s="131"/>
      <c r="K350" s="131"/>
      <c r="L350" s="131"/>
    </row>
    <row r="351" spans="2:12" s="130" customFormat="1" x14ac:dyDescent="0.3">
      <c r="B351" s="131"/>
      <c r="C351" s="131"/>
      <c r="D351" s="131"/>
      <c r="E351" s="131"/>
      <c r="F351" s="131"/>
      <c r="G351" s="131"/>
      <c r="H351" s="131"/>
      <c r="I351" s="131"/>
      <c r="J351" s="131"/>
      <c r="K351" s="131"/>
      <c r="L351" s="131"/>
    </row>
    <row r="352" spans="2:12" s="130" customFormat="1" x14ac:dyDescent="0.3">
      <c r="B352" s="131"/>
      <c r="C352" s="131"/>
      <c r="D352" s="131"/>
      <c r="E352" s="131"/>
      <c r="F352" s="131"/>
      <c r="G352" s="131"/>
      <c r="H352" s="131"/>
      <c r="I352" s="131"/>
      <c r="J352" s="131"/>
      <c r="K352" s="131"/>
      <c r="L352" s="131"/>
    </row>
    <row r="353" spans="2:12" s="130" customFormat="1" x14ac:dyDescent="0.3">
      <c r="B353" s="131"/>
      <c r="C353" s="131"/>
      <c r="D353" s="131"/>
      <c r="E353" s="131"/>
      <c r="F353" s="131"/>
      <c r="G353" s="131"/>
      <c r="H353" s="131"/>
      <c r="I353" s="131"/>
      <c r="J353" s="131"/>
      <c r="K353" s="131"/>
      <c r="L353" s="131"/>
    </row>
    <row r="354" spans="2:12" s="130" customFormat="1" x14ac:dyDescent="0.3">
      <c r="B354" s="131"/>
      <c r="C354" s="131"/>
      <c r="D354" s="131"/>
      <c r="E354" s="131"/>
      <c r="F354" s="131"/>
      <c r="G354" s="131"/>
      <c r="H354" s="131"/>
      <c r="I354" s="131"/>
      <c r="J354" s="131"/>
      <c r="K354" s="131"/>
      <c r="L354" s="131"/>
    </row>
    <row r="355" spans="2:12" s="130" customFormat="1" x14ac:dyDescent="0.3">
      <c r="B355" s="131"/>
      <c r="C355" s="131"/>
      <c r="D355" s="131"/>
      <c r="E355" s="131"/>
      <c r="F355" s="131"/>
      <c r="G355" s="131"/>
      <c r="H355" s="131"/>
      <c r="I355" s="131"/>
      <c r="J355" s="131"/>
      <c r="K355" s="131"/>
      <c r="L355" s="131"/>
    </row>
    <row r="356" spans="2:12" s="130" customFormat="1" x14ac:dyDescent="0.3">
      <c r="B356" s="131"/>
      <c r="C356" s="131"/>
      <c r="D356" s="131"/>
      <c r="E356" s="131"/>
      <c r="F356" s="131"/>
      <c r="G356" s="131"/>
      <c r="H356" s="131"/>
      <c r="I356" s="131"/>
      <c r="J356" s="131"/>
      <c r="K356" s="131"/>
      <c r="L356" s="131"/>
    </row>
    <row r="357" spans="2:12" s="130" customFormat="1" x14ac:dyDescent="0.3">
      <c r="B357" s="131"/>
      <c r="C357" s="131"/>
      <c r="D357" s="131"/>
      <c r="E357" s="131"/>
      <c r="F357" s="131"/>
      <c r="G357" s="131"/>
      <c r="H357" s="131"/>
      <c r="I357" s="131"/>
      <c r="J357" s="131"/>
      <c r="K357" s="131"/>
      <c r="L357" s="131"/>
    </row>
    <row r="358" spans="2:12" s="130" customFormat="1" x14ac:dyDescent="0.3">
      <c r="B358" s="131"/>
      <c r="C358" s="131"/>
      <c r="D358" s="131"/>
      <c r="E358" s="131"/>
      <c r="F358" s="131"/>
      <c r="G358" s="131"/>
      <c r="H358" s="131"/>
      <c r="I358" s="131"/>
      <c r="J358" s="131"/>
      <c r="K358" s="131"/>
      <c r="L358" s="131"/>
    </row>
    <row r="359" spans="2:12" s="130" customFormat="1" x14ac:dyDescent="0.3">
      <c r="B359" s="131"/>
      <c r="C359" s="131"/>
      <c r="D359" s="131"/>
      <c r="E359" s="131"/>
      <c r="F359" s="131"/>
      <c r="G359" s="131"/>
      <c r="H359" s="131"/>
      <c r="I359" s="131"/>
      <c r="J359" s="131"/>
      <c r="K359" s="131"/>
      <c r="L359" s="131"/>
    </row>
    <row r="360" spans="2:12" s="130" customFormat="1" x14ac:dyDescent="0.3">
      <c r="B360" s="131"/>
      <c r="C360" s="131"/>
      <c r="D360" s="131"/>
      <c r="E360" s="131"/>
      <c r="F360" s="131"/>
      <c r="G360" s="131"/>
      <c r="H360" s="131"/>
      <c r="I360" s="131"/>
      <c r="J360" s="131"/>
      <c r="K360" s="131"/>
      <c r="L360" s="131"/>
    </row>
    <row r="361" spans="2:12" s="130" customFormat="1" x14ac:dyDescent="0.3">
      <c r="B361" s="131"/>
      <c r="C361" s="131"/>
      <c r="D361" s="131"/>
      <c r="E361" s="131"/>
      <c r="F361" s="131"/>
      <c r="G361" s="131"/>
      <c r="H361" s="131"/>
      <c r="I361" s="131"/>
      <c r="J361" s="131"/>
      <c r="K361" s="131"/>
      <c r="L361" s="131"/>
    </row>
    <row r="362" spans="2:12" s="130" customFormat="1" x14ac:dyDescent="0.3">
      <c r="B362" s="131"/>
      <c r="C362" s="131"/>
      <c r="D362" s="131"/>
      <c r="E362" s="131"/>
      <c r="F362" s="131"/>
      <c r="G362" s="131"/>
      <c r="H362" s="131"/>
      <c r="I362" s="131"/>
      <c r="J362" s="131"/>
      <c r="K362" s="131"/>
      <c r="L362" s="131"/>
    </row>
    <row r="363" spans="2:12" s="130" customFormat="1" x14ac:dyDescent="0.3">
      <c r="B363" s="131"/>
      <c r="C363" s="131"/>
      <c r="D363" s="131"/>
      <c r="E363" s="131"/>
      <c r="F363" s="131"/>
      <c r="G363" s="131"/>
      <c r="H363" s="131"/>
      <c r="I363" s="131"/>
      <c r="J363" s="131"/>
      <c r="K363" s="131"/>
      <c r="L363" s="131"/>
    </row>
    <row r="364" spans="2:12" s="130" customFormat="1" x14ac:dyDescent="0.3">
      <c r="B364" s="131"/>
      <c r="C364" s="131"/>
      <c r="D364" s="131"/>
      <c r="E364" s="131"/>
      <c r="F364" s="131"/>
      <c r="G364" s="131"/>
      <c r="H364" s="131"/>
      <c r="I364" s="131"/>
      <c r="J364" s="131"/>
      <c r="K364" s="131"/>
      <c r="L364" s="131"/>
    </row>
    <row r="365" spans="2:12" s="130" customFormat="1" x14ac:dyDescent="0.3">
      <c r="B365" s="131"/>
      <c r="C365" s="131"/>
      <c r="D365" s="131"/>
      <c r="E365" s="131"/>
      <c r="F365" s="131"/>
      <c r="G365" s="131"/>
      <c r="H365" s="131"/>
      <c r="I365" s="131"/>
      <c r="J365" s="131"/>
      <c r="K365" s="131"/>
      <c r="L365" s="131"/>
    </row>
    <row r="366" spans="2:12" s="130" customFormat="1" x14ac:dyDescent="0.3">
      <c r="B366" s="131"/>
      <c r="C366" s="131"/>
      <c r="D366" s="131"/>
      <c r="E366" s="131"/>
      <c r="F366" s="131"/>
      <c r="G366" s="131"/>
      <c r="H366" s="131"/>
      <c r="I366" s="131"/>
      <c r="J366" s="131"/>
      <c r="K366" s="131"/>
      <c r="L366" s="131"/>
    </row>
    <row r="367" spans="2:12" s="130" customFormat="1" x14ac:dyDescent="0.3">
      <c r="B367" s="131"/>
      <c r="C367" s="131"/>
      <c r="D367" s="131"/>
      <c r="E367" s="131"/>
      <c r="F367" s="131"/>
      <c r="G367" s="131"/>
      <c r="H367" s="131"/>
      <c r="I367" s="131"/>
      <c r="J367" s="131"/>
      <c r="K367" s="131"/>
      <c r="L367" s="131"/>
    </row>
    <row r="368" spans="2:12" s="130" customFormat="1" x14ac:dyDescent="0.3">
      <c r="B368" s="131"/>
      <c r="C368" s="131"/>
      <c r="D368" s="131"/>
      <c r="E368" s="131"/>
      <c r="F368" s="131"/>
      <c r="G368" s="131"/>
      <c r="H368" s="131"/>
      <c r="I368" s="131"/>
      <c r="J368" s="131"/>
      <c r="K368" s="131"/>
      <c r="L368" s="131"/>
    </row>
    <row r="369" spans="2:12" s="130" customFormat="1" x14ac:dyDescent="0.3">
      <c r="B369" s="131"/>
      <c r="C369" s="131"/>
      <c r="D369" s="131"/>
      <c r="E369" s="131"/>
      <c r="F369" s="131"/>
      <c r="G369" s="131"/>
      <c r="H369" s="131"/>
      <c r="I369" s="131"/>
      <c r="J369" s="131"/>
      <c r="K369" s="131"/>
      <c r="L369" s="131"/>
    </row>
    <row r="370" spans="2:12" s="130" customFormat="1" x14ac:dyDescent="0.3">
      <c r="B370" s="131"/>
      <c r="C370" s="131"/>
      <c r="D370" s="131"/>
      <c r="E370" s="131"/>
      <c r="F370" s="131"/>
      <c r="G370" s="131"/>
      <c r="H370" s="131"/>
      <c r="I370" s="131"/>
      <c r="J370" s="131"/>
      <c r="K370" s="131"/>
      <c r="L370" s="131"/>
    </row>
    <row r="371" spans="2:12" s="130" customFormat="1" x14ac:dyDescent="0.3">
      <c r="B371" s="131"/>
      <c r="C371" s="131"/>
      <c r="D371" s="131"/>
      <c r="E371" s="131"/>
      <c r="F371" s="131"/>
      <c r="G371" s="131"/>
      <c r="H371" s="131"/>
      <c r="I371" s="131"/>
      <c r="J371" s="131"/>
      <c r="K371" s="131"/>
      <c r="L371" s="131"/>
    </row>
    <row r="372" spans="2:12" s="130" customFormat="1" x14ac:dyDescent="0.3">
      <c r="B372" s="131"/>
      <c r="C372" s="131"/>
      <c r="D372" s="131"/>
      <c r="E372" s="131"/>
      <c r="F372" s="131"/>
      <c r="G372" s="131"/>
      <c r="H372" s="131"/>
      <c r="I372" s="131"/>
      <c r="J372" s="131"/>
      <c r="K372" s="131"/>
      <c r="L372" s="131"/>
    </row>
    <row r="373" spans="2:12" s="130" customFormat="1" x14ac:dyDescent="0.3">
      <c r="B373" s="131"/>
      <c r="C373" s="131"/>
      <c r="D373" s="131"/>
      <c r="E373" s="131"/>
      <c r="F373" s="131"/>
      <c r="G373" s="131"/>
      <c r="H373" s="131"/>
      <c r="I373" s="131"/>
      <c r="J373" s="131"/>
      <c r="K373" s="131"/>
      <c r="L373" s="131"/>
    </row>
    <row r="374" spans="2:12" s="130" customFormat="1" x14ac:dyDescent="0.3">
      <c r="B374" s="131"/>
      <c r="C374" s="131"/>
      <c r="D374" s="131"/>
      <c r="E374" s="131"/>
      <c r="F374" s="131"/>
      <c r="G374" s="131"/>
      <c r="H374" s="131"/>
      <c r="I374" s="131"/>
      <c r="J374" s="131"/>
      <c r="K374" s="131"/>
      <c r="L374" s="131"/>
    </row>
    <row r="375" spans="2:12" s="130" customFormat="1" x14ac:dyDescent="0.3">
      <c r="B375" s="131"/>
      <c r="C375" s="131"/>
      <c r="D375" s="131"/>
      <c r="E375" s="131"/>
      <c r="F375" s="131"/>
      <c r="G375" s="131"/>
      <c r="H375" s="131"/>
      <c r="I375" s="131"/>
      <c r="J375" s="131"/>
      <c r="K375" s="131"/>
      <c r="L375" s="131"/>
    </row>
    <row r="376" spans="2:12" s="130" customFormat="1" x14ac:dyDescent="0.3">
      <c r="B376" s="131"/>
      <c r="C376" s="131"/>
      <c r="D376" s="131"/>
      <c r="E376" s="131"/>
      <c r="F376" s="131"/>
      <c r="G376" s="131"/>
      <c r="H376" s="131"/>
      <c r="I376" s="131"/>
      <c r="J376" s="131"/>
      <c r="K376" s="131"/>
      <c r="L376" s="131"/>
    </row>
    <row r="377" spans="2:12" s="130" customFormat="1" x14ac:dyDescent="0.3">
      <c r="B377" s="131"/>
      <c r="C377" s="131"/>
      <c r="D377" s="131"/>
      <c r="E377" s="131"/>
      <c r="F377" s="131"/>
      <c r="G377" s="131"/>
      <c r="H377" s="131"/>
      <c r="I377" s="131"/>
      <c r="J377" s="131"/>
      <c r="K377" s="131"/>
      <c r="L377" s="131"/>
    </row>
    <row r="378" spans="2:12" s="130" customFormat="1" x14ac:dyDescent="0.3">
      <c r="B378" s="131"/>
      <c r="C378" s="131"/>
      <c r="D378" s="131"/>
      <c r="E378" s="131"/>
      <c r="F378" s="131"/>
      <c r="G378" s="131"/>
      <c r="H378" s="131"/>
      <c r="I378" s="131"/>
      <c r="J378" s="131"/>
      <c r="K378" s="131"/>
      <c r="L378" s="131"/>
    </row>
    <row r="379" spans="2:12" s="130" customFormat="1" x14ac:dyDescent="0.3">
      <c r="B379" s="131"/>
      <c r="C379" s="131"/>
      <c r="D379" s="131"/>
      <c r="E379" s="131"/>
      <c r="F379" s="131"/>
      <c r="G379" s="131"/>
      <c r="H379" s="131"/>
      <c r="I379" s="131"/>
      <c r="J379" s="131"/>
      <c r="K379" s="131"/>
      <c r="L379" s="131"/>
    </row>
    <row r="380" spans="2:12" s="130" customFormat="1" x14ac:dyDescent="0.3">
      <c r="B380" s="131"/>
      <c r="C380" s="131"/>
      <c r="D380" s="131"/>
      <c r="E380" s="131"/>
      <c r="F380" s="131"/>
      <c r="G380" s="131"/>
      <c r="H380" s="131"/>
      <c r="I380" s="131"/>
      <c r="J380" s="131"/>
      <c r="K380" s="131"/>
      <c r="L380" s="131"/>
    </row>
    <row r="381" spans="2:12" s="130" customFormat="1" x14ac:dyDescent="0.3">
      <c r="B381" s="131"/>
      <c r="C381" s="131"/>
      <c r="D381" s="131"/>
      <c r="E381" s="131"/>
      <c r="F381" s="131"/>
      <c r="G381" s="131"/>
      <c r="H381" s="131"/>
      <c r="I381" s="131"/>
      <c r="J381" s="131"/>
      <c r="K381" s="131"/>
      <c r="L381" s="131"/>
    </row>
    <row r="382" spans="2:12" s="130" customFormat="1" x14ac:dyDescent="0.3">
      <c r="B382" s="131"/>
      <c r="C382" s="131"/>
      <c r="D382" s="131"/>
      <c r="E382" s="131"/>
      <c r="F382" s="131"/>
      <c r="G382" s="131"/>
      <c r="H382" s="131"/>
      <c r="I382" s="131"/>
      <c r="J382" s="131"/>
      <c r="K382" s="131"/>
      <c r="L382" s="131"/>
    </row>
    <row r="383" spans="2:12" s="130" customFormat="1" x14ac:dyDescent="0.3">
      <c r="B383" s="131"/>
      <c r="C383" s="131"/>
      <c r="D383" s="131"/>
      <c r="E383" s="131"/>
      <c r="F383" s="131"/>
      <c r="G383" s="131"/>
      <c r="H383" s="131"/>
      <c r="I383" s="131"/>
      <c r="J383" s="131"/>
      <c r="K383" s="131"/>
      <c r="L383" s="131"/>
    </row>
    <row r="384" spans="2:12" s="130" customFormat="1" x14ac:dyDescent="0.3">
      <c r="B384" s="131"/>
      <c r="C384" s="131"/>
      <c r="D384" s="131"/>
      <c r="E384" s="131"/>
      <c r="F384" s="131"/>
      <c r="G384" s="131"/>
      <c r="H384" s="131"/>
      <c r="I384" s="131"/>
      <c r="J384" s="131"/>
      <c r="K384" s="131"/>
      <c r="L384" s="131"/>
    </row>
    <row r="385" spans="2:12" s="130" customFormat="1" x14ac:dyDescent="0.3">
      <c r="B385" s="131"/>
      <c r="C385" s="131"/>
      <c r="D385" s="131"/>
      <c r="E385" s="131"/>
      <c r="F385" s="131"/>
      <c r="G385" s="131"/>
      <c r="H385" s="131"/>
      <c r="I385" s="131"/>
      <c r="J385" s="131"/>
      <c r="K385" s="131"/>
      <c r="L385" s="131"/>
    </row>
    <row r="386" spans="2:12" s="130" customFormat="1" x14ac:dyDescent="0.3">
      <c r="B386" s="131"/>
      <c r="C386" s="131"/>
      <c r="D386" s="131"/>
      <c r="E386" s="131"/>
      <c r="F386" s="131"/>
      <c r="G386" s="131"/>
      <c r="H386" s="131"/>
      <c r="I386" s="131"/>
      <c r="J386" s="131"/>
      <c r="K386" s="131"/>
      <c r="L386" s="131"/>
    </row>
    <row r="387" spans="2:12" s="130" customFormat="1" x14ac:dyDescent="0.3">
      <c r="B387" s="131"/>
      <c r="C387" s="131"/>
      <c r="D387" s="131"/>
      <c r="E387" s="131"/>
      <c r="F387" s="131"/>
      <c r="G387" s="131"/>
      <c r="H387" s="131"/>
      <c r="I387" s="131"/>
      <c r="J387" s="131"/>
      <c r="K387" s="131"/>
      <c r="L387" s="131"/>
    </row>
    <row r="388" spans="2:12" s="130" customFormat="1" x14ac:dyDescent="0.3">
      <c r="B388" s="131"/>
      <c r="C388" s="131"/>
      <c r="D388" s="131"/>
      <c r="E388" s="131"/>
      <c r="F388" s="131"/>
      <c r="G388" s="131"/>
      <c r="H388" s="131"/>
      <c r="I388" s="131"/>
      <c r="J388" s="131"/>
      <c r="K388" s="131"/>
      <c r="L388" s="131"/>
    </row>
    <row r="389" spans="2:12" s="130" customFormat="1" x14ac:dyDescent="0.3">
      <c r="B389" s="131"/>
      <c r="C389" s="131"/>
      <c r="D389" s="131"/>
      <c r="E389" s="131"/>
      <c r="F389" s="131"/>
      <c r="G389" s="131"/>
      <c r="H389" s="131"/>
      <c r="I389" s="131"/>
      <c r="J389" s="131"/>
      <c r="K389" s="131"/>
      <c r="L389" s="131"/>
    </row>
    <row r="390" spans="2:12" s="130" customFormat="1" x14ac:dyDescent="0.3">
      <c r="B390" s="131"/>
      <c r="C390" s="131"/>
      <c r="D390" s="131"/>
      <c r="E390" s="131"/>
      <c r="F390" s="131"/>
      <c r="G390" s="131"/>
      <c r="H390" s="131"/>
      <c r="I390" s="131"/>
      <c r="J390" s="131"/>
      <c r="K390" s="131"/>
      <c r="L390" s="131"/>
    </row>
    <row r="391" spans="2:12" s="130" customFormat="1" x14ac:dyDescent="0.3">
      <c r="B391" s="131"/>
      <c r="C391" s="131"/>
      <c r="D391" s="131"/>
      <c r="E391" s="131"/>
      <c r="F391" s="131"/>
      <c r="G391" s="131"/>
      <c r="H391" s="131"/>
      <c r="I391" s="131"/>
      <c r="J391" s="131"/>
      <c r="K391" s="131"/>
      <c r="L391" s="131"/>
    </row>
    <row r="392" spans="2:12" s="130" customFormat="1" x14ac:dyDescent="0.3">
      <c r="B392" s="131"/>
      <c r="C392" s="131"/>
      <c r="D392" s="131"/>
      <c r="E392" s="131"/>
      <c r="F392" s="131"/>
      <c r="G392" s="131"/>
      <c r="H392" s="131"/>
      <c r="I392" s="131"/>
      <c r="J392" s="131"/>
      <c r="K392" s="131"/>
      <c r="L392" s="131"/>
    </row>
    <row r="393" spans="2:12" s="130" customFormat="1" x14ac:dyDescent="0.3">
      <c r="B393" s="131"/>
      <c r="C393" s="131"/>
      <c r="D393" s="131"/>
      <c r="E393" s="131"/>
      <c r="F393" s="131"/>
      <c r="G393" s="131"/>
      <c r="H393" s="131"/>
      <c r="I393" s="131"/>
      <c r="J393" s="131"/>
      <c r="K393" s="131"/>
      <c r="L393" s="131"/>
    </row>
    <row r="394" spans="2:12" s="130" customFormat="1" x14ac:dyDescent="0.3">
      <c r="B394" s="131"/>
      <c r="C394" s="131"/>
      <c r="D394" s="131"/>
      <c r="E394" s="131"/>
      <c r="F394" s="131"/>
      <c r="G394" s="131"/>
      <c r="H394" s="131"/>
      <c r="I394" s="131"/>
      <c r="J394" s="131"/>
      <c r="K394" s="131"/>
      <c r="L394" s="131"/>
    </row>
    <row r="395" spans="2:12" s="130" customFormat="1" x14ac:dyDescent="0.3">
      <c r="B395" s="131"/>
      <c r="C395" s="131"/>
      <c r="D395" s="131"/>
      <c r="E395" s="131"/>
      <c r="F395" s="131"/>
      <c r="G395" s="131"/>
      <c r="H395" s="131"/>
      <c r="I395" s="131"/>
      <c r="J395" s="131"/>
      <c r="K395" s="131"/>
      <c r="L395" s="131"/>
    </row>
    <row r="396" spans="2:12" s="130" customFormat="1" x14ac:dyDescent="0.3">
      <c r="B396" s="131"/>
      <c r="C396" s="131"/>
      <c r="D396" s="131"/>
      <c r="E396" s="131"/>
      <c r="F396" s="131"/>
      <c r="G396" s="131"/>
      <c r="H396" s="131"/>
      <c r="I396" s="131"/>
      <c r="J396" s="131"/>
      <c r="K396" s="131"/>
      <c r="L396" s="131"/>
    </row>
    <row r="397" spans="2:12" s="130" customFormat="1" x14ac:dyDescent="0.3">
      <c r="B397" s="131"/>
      <c r="C397" s="131"/>
      <c r="D397" s="131"/>
      <c r="E397" s="131"/>
      <c r="F397" s="131"/>
      <c r="G397" s="131"/>
      <c r="H397" s="131"/>
      <c r="I397" s="131"/>
      <c r="J397" s="131"/>
      <c r="K397" s="131"/>
      <c r="L397" s="131"/>
    </row>
    <row r="398" spans="2:12" s="130" customFormat="1" x14ac:dyDescent="0.3">
      <c r="B398" s="131"/>
      <c r="C398" s="131"/>
      <c r="D398" s="131"/>
      <c r="E398" s="131"/>
      <c r="F398" s="131"/>
      <c r="G398" s="131"/>
      <c r="H398" s="131"/>
      <c r="I398" s="131"/>
      <c r="J398" s="131"/>
      <c r="K398" s="131"/>
      <c r="L398" s="131"/>
    </row>
    <row r="399" spans="2:12" s="130" customFormat="1" x14ac:dyDescent="0.3">
      <c r="B399" s="131"/>
      <c r="C399" s="131"/>
      <c r="D399" s="131"/>
      <c r="E399" s="131"/>
      <c r="F399" s="131"/>
      <c r="G399" s="131"/>
      <c r="H399" s="131"/>
      <c r="I399" s="131"/>
      <c r="J399" s="131"/>
      <c r="K399" s="131"/>
      <c r="L399" s="131"/>
    </row>
    <row r="400" spans="2:12" s="130" customFormat="1" x14ac:dyDescent="0.3">
      <c r="B400" s="131"/>
      <c r="C400" s="131"/>
      <c r="D400" s="131"/>
      <c r="E400" s="131"/>
      <c r="F400" s="131"/>
      <c r="G400" s="131"/>
      <c r="H400" s="131"/>
      <c r="I400" s="131"/>
      <c r="J400" s="131"/>
      <c r="K400" s="131"/>
      <c r="L400" s="131"/>
    </row>
    <row r="401" spans="2:12" s="130" customFormat="1" x14ac:dyDescent="0.3">
      <c r="B401" s="131"/>
      <c r="C401" s="131"/>
      <c r="D401" s="131"/>
      <c r="E401" s="131"/>
      <c r="F401" s="131"/>
      <c r="G401" s="131"/>
      <c r="H401" s="131"/>
      <c r="I401" s="131"/>
      <c r="J401" s="131"/>
      <c r="K401" s="131"/>
      <c r="L401" s="131"/>
    </row>
    <row r="402" spans="2:12" s="130" customFormat="1" x14ac:dyDescent="0.3">
      <c r="B402" s="131"/>
      <c r="C402" s="131"/>
      <c r="D402" s="131"/>
      <c r="E402" s="131"/>
      <c r="F402" s="131"/>
      <c r="G402" s="131"/>
      <c r="H402" s="131"/>
      <c r="I402" s="131"/>
      <c r="J402" s="131"/>
      <c r="K402" s="131"/>
      <c r="L402" s="131"/>
    </row>
    <row r="403" spans="2:12" s="130" customFormat="1" x14ac:dyDescent="0.3">
      <c r="B403" s="131"/>
      <c r="C403" s="131"/>
      <c r="D403" s="131"/>
      <c r="E403" s="131"/>
      <c r="F403" s="131"/>
      <c r="G403" s="131"/>
      <c r="H403" s="131"/>
      <c r="I403" s="131"/>
      <c r="J403" s="131"/>
      <c r="K403" s="131"/>
      <c r="L403" s="131"/>
    </row>
    <row r="404" spans="2:12" s="130" customFormat="1" x14ac:dyDescent="0.3">
      <c r="B404" s="131"/>
      <c r="C404" s="131"/>
      <c r="D404" s="131"/>
      <c r="E404" s="131"/>
      <c r="F404" s="131"/>
      <c r="G404" s="131"/>
      <c r="H404" s="131"/>
      <c r="I404" s="131"/>
      <c r="J404" s="131"/>
      <c r="K404" s="131"/>
      <c r="L404" s="131"/>
    </row>
    <row r="405" spans="2:12" s="130" customFormat="1" x14ac:dyDescent="0.3">
      <c r="B405" s="131"/>
      <c r="C405" s="131"/>
      <c r="D405" s="131"/>
      <c r="E405" s="131"/>
      <c r="F405" s="131"/>
      <c r="G405" s="131"/>
      <c r="H405" s="131"/>
      <c r="I405" s="131"/>
      <c r="J405" s="131"/>
      <c r="K405" s="131"/>
      <c r="L405" s="131"/>
    </row>
    <row r="406" spans="2:12" s="130" customFormat="1" x14ac:dyDescent="0.3">
      <c r="B406" s="131"/>
      <c r="C406" s="131"/>
      <c r="D406" s="131"/>
      <c r="E406" s="131"/>
      <c r="F406" s="131"/>
      <c r="G406" s="131"/>
      <c r="H406" s="131"/>
      <c r="I406" s="131"/>
      <c r="J406" s="131"/>
      <c r="K406" s="131"/>
      <c r="L406" s="131"/>
    </row>
    <row r="407" spans="2:12" s="130" customFormat="1" x14ac:dyDescent="0.3">
      <c r="B407" s="131"/>
      <c r="C407" s="131"/>
      <c r="D407" s="131"/>
      <c r="E407" s="131"/>
      <c r="F407" s="131"/>
      <c r="G407" s="131"/>
      <c r="H407" s="131"/>
      <c r="I407" s="131"/>
      <c r="J407" s="131"/>
      <c r="K407" s="131"/>
      <c r="L407" s="131"/>
    </row>
    <row r="408" spans="2:12" s="130" customFormat="1" x14ac:dyDescent="0.3">
      <c r="B408" s="131"/>
      <c r="C408" s="131"/>
      <c r="D408" s="131"/>
      <c r="E408" s="131"/>
      <c r="F408" s="131"/>
      <c r="G408" s="131"/>
      <c r="H408" s="131"/>
      <c r="I408" s="131"/>
      <c r="J408" s="131"/>
      <c r="K408" s="131"/>
      <c r="L408" s="131"/>
    </row>
    <row r="409" spans="2:12" s="130" customFormat="1" x14ac:dyDescent="0.3">
      <c r="B409" s="131"/>
      <c r="C409" s="131"/>
      <c r="D409" s="131"/>
      <c r="E409" s="131"/>
      <c r="F409" s="131"/>
      <c r="G409" s="131"/>
      <c r="H409" s="131"/>
      <c r="I409" s="131"/>
      <c r="J409" s="131"/>
      <c r="K409" s="131"/>
      <c r="L409" s="131"/>
    </row>
    <row r="410" spans="2:12" s="130" customFormat="1" x14ac:dyDescent="0.3">
      <c r="B410" s="131"/>
      <c r="C410" s="131"/>
      <c r="D410" s="131"/>
      <c r="E410" s="131"/>
      <c r="F410" s="131"/>
      <c r="G410" s="131"/>
      <c r="H410" s="131"/>
      <c r="I410" s="131"/>
      <c r="J410" s="131"/>
      <c r="K410" s="131"/>
      <c r="L410" s="131"/>
    </row>
    <row r="411" spans="2:12" s="130" customFormat="1" x14ac:dyDescent="0.3">
      <c r="B411" s="131"/>
      <c r="C411" s="131"/>
      <c r="D411" s="131"/>
      <c r="E411" s="131"/>
      <c r="F411" s="131"/>
      <c r="G411" s="131"/>
      <c r="H411" s="131"/>
      <c r="I411" s="131"/>
      <c r="J411" s="131"/>
      <c r="K411" s="131"/>
      <c r="L411" s="131"/>
    </row>
    <row r="412" spans="2:12" s="130" customFormat="1" x14ac:dyDescent="0.3">
      <c r="B412" s="131"/>
      <c r="C412" s="131"/>
      <c r="D412" s="131"/>
      <c r="E412" s="131"/>
      <c r="F412" s="131"/>
      <c r="G412" s="131"/>
      <c r="H412" s="131"/>
      <c r="I412" s="131"/>
      <c r="J412" s="131"/>
      <c r="K412" s="131"/>
      <c r="L412" s="131"/>
    </row>
    <row r="413" spans="2:12" s="130" customFormat="1" x14ac:dyDescent="0.3">
      <c r="B413" s="131"/>
      <c r="C413" s="131"/>
      <c r="D413" s="131"/>
      <c r="E413" s="131"/>
      <c r="F413" s="131"/>
      <c r="G413" s="131"/>
      <c r="H413" s="131"/>
      <c r="I413" s="131"/>
      <c r="J413" s="131"/>
      <c r="K413" s="131"/>
      <c r="L413" s="131"/>
    </row>
    <row r="414" spans="2:12" s="130" customFormat="1" x14ac:dyDescent="0.3">
      <c r="B414" s="131"/>
      <c r="C414" s="131"/>
      <c r="D414" s="131"/>
      <c r="E414" s="131"/>
      <c r="F414" s="131"/>
      <c r="G414" s="131"/>
      <c r="H414" s="131"/>
      <c r="I414" s="131"/>
      <c r="J414" s="131"/>
      <c r="K414" s="131"/>
      <c r="L414" s="131"/>
    </row>
    <row r="415" spans="2:12" s="130" customFormat="1" x14ac:dyDescent="0.3">
      <c r="B415" s="131"/>
      <c r="C415" s="131"/>
      <c r="D415" s="131"/>
      <c r="E415" s="131"/>
      <c r="F415" s="131"/>
      <c r="G415" s="131"/>
      <c r="H415" s="131"/>
      <c r="I415" s="131"/>
      <c r="J415" s="131"/>
      <c r="K415" s="131"/>
      <c r="L415" s="131"/>
    </row>
    <row r="416" spans="2:12" s="130" customFormat="1" x14ac:dyDescent="0.3">
      <c r="B416" s="131"/>
      <c r="C416" s="131"/>
      <c r="D416" s="131"/>
      <c r="E416" s="131"/>
      <c r="F416" s="131"/>
      <c r="G416" s="131"/>
      <c r="H416" s="131"/>
      <c r="I416" s="131"/>
      <c r="J416" s="131"/>
      <c r="K416" s="131"/>
      <c r="L416" s="131"/>
    </row>
    <row r="417" spans="2:12" s="130" customFormat="1" x14ac:dyDescent="0.3">
      <c r="B417" s="131"/>
      <c r="C417" s="131"/>
      <c r="D417" s="131"/>
      <c r="E417" s="131"/>
      <c r="F417" s="131"/>
      <c r="G417" s="131"/>
      <c r="H417" s="131"/>
      <c r="I417" s="131"/>
      <c r="J417" s="131"/>
      <c r="K417" s="131"/>
      <c r="L417" s="131"/>
    </row>
    <row r="418" spans="2:12" s="130" customFormat="1" x14ac:dyDescent="0.3">
      <c r="B418" s="131"/>
      <c r="C418" s="131"/>
      <c r="D418" s="131"/>
      <c r="E418" s="131"/>
      <c r="F418" s="131"/>
      <c r="G418" s="131"/>
      <c r="H418" s="131"/>
      <c r="I418" s="131"/>
      <c r="J418" s="131"/>
      <c r="K418" s="131"/>
      <c r="L418" s="131"/>
    </row>
    <row r="419" spans="2:12" s="130" customFormat="1" x14ac:dyDescent="0.3">
      <c r="B419" s="131"/>
      <c r="C419" s="131"/>
      <c r="D419" s="131"/>
      <c r="E419" s="131"/>
      <c r="F419" s="131"/>
      <c r="G419" s="131"/>
      <c r="H419" s="131"/>
      <c r="I419" s="131"/>
      <c r="J419" s="131"/>
      <c r="K419" s="131"/>
      <c r="L419" s="131"/>
    </row>
    <row r="420" spans="2:12" s="130" customFormat="1" x14ac:dyDescent="0.3">
      <c r="B420" s="131"/>
      <c r="C420" s="131"/>
      <c r="D420" s="131"/>
      <c r="E420" s="131"/>
      <c r="F420" s="131"/>
      <c r="G420" s="131"/>
      <c r="H420" s="131"/>
      <c r="I420" s="131"/>
      <c r="J420" s="131"/>
      <c r="K420" s="131"/>
      <c r="L420" s="131"/>
    </row>
    <row r="421" spans="2:12" s="130" customFormat="1" x14ac:dyDescent="0.3">
      <c r="B421" s="131"/>
      <c r="C421" s="131"/>
      <c r="D421" s="131"/>
      <c r="E421" s="131"/>
      <c r="F421" s="131"/>
      <c r="G421" s="131"/>
      <c r="H421" s="131"/>
      <c r="I421" s="131"/>
      <c r="J421" s="131"/>
      <c r="K421" s="131"/>
      <c r="L421" s="131"/>
    </row>
    <row r="422" spans="2:12" s="130" customFormat="1" x14ac:dyDescent="0.3">
      <c r="B422" s="131"/>
      <c r="C422" s="131"/>
      <c r="D422" s="131"/>
      <c r="E422" s="131"/>
      <c r="F422" s="131"/>
      <c r="G422" s="131"/>
      <c r="H422" s="131"/>
      <c r="I422" s="131"/>
      <c r="J422" s="131"/>
      <c r="K422" s="131"/>
      <c r="L422" s="131"/>
    </row>
    <row r="423" spans="2:12" s="130" customFormat="1" x14ac:dyDescent="0.3">
      <c r="B423" s="131"/>
      <c r="C423" s="131"/>
      <c r="D423" s="131"/>
      <c r="E423" s="131"/>
      <c r="F423" s="131"/>
      <c r="G423" s="131"/>
      <c r="H423" s="131"/>
      <c r="I423" s="131"/>
      <c r="J423" s="131"/>
      <c r="K423" s="131"/>
      <c r="L423" s="131"/>
    </row>
    <row r="424" spans="2:12" s="130" customFormat="1" x14ac:dyDescent="0.3">
      <c r="B424" s="131"/>
      <c r="C424" s="131"/>
      <c r="D424" s="131"/>
      <c r="E424" s="131"/>
      <c r="F424" s="131"/>
      <c r="G424" s="131"/>
      <c r="H424" s="131"/>
      <c r="I424" s="131"/>
      <c r="J424" s="131"/>
      <c r="K424" s="131"/>
      <c r="L424" s="131"/>
    </row>
    <row r="425" spans="2:12" s="130" customFormat="1" x14ac:dyDescent="0.3">
      <c r="B425" s="131"/>
      <c r="C425" s="131"/>
      <c r="D425" s="131"/>
      <c r="E425" s="131"/>
      <c r="F425" s="131"/>
      <c r="G425" s="131"/>
      <c r="H425" s="131"/>
      <c r="I425" s="131"/>
      <c r="J425" s="131"/>
      <c r="K425" s="131"/>
      <c r="L425" s="131"/>
    </row>
    <row r="426" spans="2:12" s="130" customFormat="1" x14ac:dyDescent="0.3">
      <c r="B426" s="131"/>
      <c r="C426" s="131"/>
      <c r="D426" s="131"/>
      <c r="E426" s="131"/>
      <c r="F426" s="131"/>
      <c r="G426" s="131"/>
      <c r="H426" s="131"/>
      <c r="I426" s="131"/>
      <c r="J426" s="131"/>
      <c r="K426" s="131"/>
      <c r="L426" s="131"/>
    </row>
    <row r="427" spans="2:12" s="130" customFormat="1" x14ac:dyDescent="0.3">
      <c r="B427" s="131"/>
      <c r="C427" s="131"/>
      <c r="D427" s="131"/>
      <c r="E427" s="131"/>
      <c r="F427" s="131"/>
      <c r="G427" s="131"/>
      <c r="H427" s="131"/>
      <c r="I427" s="131"/>
      <c r="J427" s="131"/>
      <c r="K427" s="131"/>
      <c r="L427" s="131"/>
    </row>
    <row r="428" spans="2:12" s="130" customFormat="1" x14ac:dyDescent="0.3">
      <c r="B428" s="131"/>
      <c r="C428" s="131"/>
      <c r="D428" s="131"/>
      <c r="E428" s="131"/>
      <c r="F428" s="131"/>
      <c r="G428" s="131"/>
      <c r="H428" s="131"/>
      <c r="I428" s="131"/>
      <c r="J428" s="131"/>
      <c r="K428" s="131"/>
      <c r="L428" s="131"/>
    </row>
    <row r="429" spans="2:12" s="130" customFormat="1" x14ac:dyDescent="0.3">
      <c r="B429" s="131"/>
      <c r="C429" s="131"/>
      <c r="D429" s="131"/>
      <c r="E429" s="131"/>
      <c r="F429" s="131"/>
      <c r="G429" s="131"/>
      <c r="H429" s="131"/>
      <c r="I429" s="131"/>
      <c r="J429" s="131"/>
      <c r="K429" s="131"/>
      <c r="L429" s="131"/>
    </row>
    <row r="430" spans="2:12" s="130" customFormat="1" x14ac:dyDescent="0.3">
      <c r="B430" s="131"/>
      <c r="C430" s="131"/>
      <c r="D430" s="131"/>
      <c r="E430" s="131"/>
      <c r="F430" s="131"/>
      <c r="G430" s="131"/>
      <c r="H430" s="131"/>
      <c r="I430" s="131"/>
      <c r="J430" s="131"/>
      <c r="K430" s="131"/>
      <c r="L430" s="131"/>
    </row>
    <row r="431" spans="2:12" s="130" customFormat="1" x14ac:dyDescent="0.3">
      <c r="B431" s="131"/>
      <c r="C431" s="131"/>
      <c r="D431" s="131"/>
      <c r="E431" s="131"/>
      <c r="F431" s="131"/>
      <c r="G431" s="131"/>
      <c r="H431" s="131"/>
      <c r="I431" s="131"/>
      <c r="J431" s="131"/>
      <c r="K431" s="131"/>
      <c r="L431" s="131"/>
    </row>
    <row r="432" spans="2:12" s="130" customFormat="1" x14ac:dyDescent="0.3">
      <c r="B432" s="131"/>
      <c r="C432" s="131"/>
      <c r="D432" s="131"/>
      <c r="E432" s="131"/>
      <c r="F432" s="131"/>
      <c r="G432" s="131"/>
      <c r="H432" s="131"/>
      <c r="I432" s="131"/>
      <c r="J432" s="131"/>
      <c r="K432" s="131"/>
      <c r="L432" s="131"/>
    </row>
    <row r="433" spans="2:12" s="130" customFormat="1" x14ac:dyDescent="0.3">
      <c r="B433" s="131"/>
      <c r="C433" s="131"/>
      <c r="D433" s="131"/>
      <c r="E433" s="131"/>
      <c r="F433" s="131"/>
      <c r="G433" s="131"/>
      <c r="H433" s="131"/>
      <c r="I433" s="131"/>
      <c r="J433" s="131"/>
      <c r="K433" s="131"/>
      <c r="L433" s="131"/>
    </row>
    <row r="434" spans="2:12" s="130" customFormat="1" x14ac:dyDescent="0.3">
      <c r="B434" s="131"/>
      <c r="C434" s="131"/>
      <c r="D434" s="131"/>
      <c r="E434" s="131"/>
      <c r="F434" s="131"/>
      <c r="G434" s="131"/>
      <c r="H434" s="131"/>
      <c r="I434" s="131"/>
      <c r="J434" s="131"/>
      <c r="K434" s="131"/>
      <c r="L434" s="131"/>
    </row>
    <row r="435" spans="2:12" s="130" customFormat="1" x14ac:dyDescent="0.3">
      <c r="B435" s="131"/>
      <c r="C435" s="131"/>
      <c r="D435" s="131"/>
      <c r="E435" s="131"/>
      <c r="F435" s="131"/>
      <c r="G435" s="131"/>
      <c r="H435" s="131"/>
      <c r="I435" s="131"/>
      <c r="J435" s="131"/>
      <c r="K435" s="131"/>
      <c r="L435" s="131"/>
    </row>
    <row r="436" spans="2:12" s="130" customFormat="1" x14ac:dyDescent="0.3">
      <c r="B436" s="131"/>
      <c r="C436" s="131"/>
      <c r="D436" s="131"/>
      <c r="E436" s="131"/>
      <c r="F436" s="131"/>
      <c r="G436" s="131"/>
      <c r="H436" s="131"/>
      <c r="I436" s="131"/>
      <c r="J436" s="131"/>
      <c r="K436" s="131"/>
      <c r="L436" s="131"/>
    </row>
    <row r="437" spans="2:12" s="130" customFormat="1" x14ac:dyDescent="0.3">
      <c r="B437" s="131"/>
      <c r="C437" s="131"/>
      <c r="D437" s="131"/>
      <c r="E437" s="131"/>
      <c r="F437" s="131"/>
      <c r="G437" s="131"/>
      <c r="H437" s="131"/>
      <c r="I437" s="131"/>
      <c r="J437" s="131"/>
      <c r="K437" s="131"/>
      <c r="L437" s="131"/>
    </row>
    <row r="438" spans="2:12" s="130" customFormat="1" x14ac:dyDescent="0.3">
      <c r="B438" s="131"/>
      <c r="C438" s="131"/>
      <c r="D438" s="131"/>
      <c r="E438" s="131"/>
      <c r="F438" s="131"/>
      <c r="G438" s="131"/>
      <c r="H438" s="131"/>
      <c r="I438" s="131"/>
      <c r="J438" s="131"/>
      <c r="K438" s="131"/>
      <c r="L438" s="131"/>
    </row>
    <row r="439" spans="2:12" s="130" customFormat="1" x14ac:dyDescent="0.3">
      <c r="B439" s="131"/>
      <c r="C439" s="131"/>
      <c r="D439" s="131"/>
      <c r="E439" s="131"/>
      <c r="F439" s="131"/>
      <c r="G439" s="131"/>
      <c r="H439" s="131"/>
      <c r="I439" s="131"/>
      <c r="J439" s="131"/>
      <c r="K439" s="131"/>
      <c r="L439" s="131"/>
    </row>
    <row r="440" spans="2:12" s="130" customFormat="1" x14ac:dyDescent="0.3">
      <c r="B440" s="131"/>
      <c r="C440" s="131"/>
      <c r="D440" s="131"/>
      <c r="E440" s="131"/>
      <c r="F440" s="131"/>
      <c r="G440" s="131"/>
      <c r="H440" s="131"/>
      <c r="I440" s="131"/>
      <c r="J440" s="131"/>
      <c r="K440" s="131"/>
      <c r="L440" s="131"/>
    </row>
    <row r="441" spans="2:12" s="130" customFormat="1" x14ac:dyDescent="0.3">
      <c r="B441" s="131"/>
      <c r="C441" s="131"/>
      <c r="D441" s="131"/>
      <c r="E441" s="131"/>
      <c r="F441" s="131"/>
      <c r="G441" s="131"/>
      <c r="H441" s="131"/>
      <c r="I441" s="131"/>
      <c r="J441" s="131"/>
      <c r="K441" s="131"/>
      <c r="L441" s="131"/>
    </row>
    <row r="442" spans="2:12" s="130" customFormat="1" x14ac:dyDescent="0.3">
      <c r="B442" s="131"/>
      <c r="C442" s="131"/>
      <c r="D442" s="131"/>
      <c r="E442" s="131"/>
      <c r="F442" s="131"/>
      <c r="G442" s="131"/>
      <c r="H442" s="131"/>
      <c r="I442" s="131"/>
      <c r="J442" s="131"/>
      <c r="K442" s="131"/>
      <c r="L442" s="131"/>
    </row>
    <row r="443" spans="2:12" s="130" customFormat="1" x14ac:dyDescent="0.3">
      <c r="B443" s="131"/>
      <c r="C443" s="131"/>
      <c r="D443" s="131"/>
      <c r="E443" s="131"/>
      <c r="F443" s="131"/>
      <c r="G443" s="131"/>
      <c r="H443" s="131"/>
      <c r="I443" s="131"/>
      <c r="J443" s="131"/>
      <c r="K443" s="131"/>
      <c r="L443" s="131"/>
    </row>
    <row r="444" spans="2:12" s="130" customFormat="1" x14ac:dyDescent="0.3">
      <c r="B444" s="131"/>
      <c r="C444" s="131"/>
      <c r="D444" s="131"/>
      <c r="E444" s="131"/>
      <c r="F444" s="131"/>
      <c r="G444" s="131"/>
      <c r="H444" s="131"/>
      <c r="I444" s="131"/>
      <c r="J444" s="131"/>
      <c r="K444" s="131"/>
      <c r="L444" s="131"/>
    </row>
    <row r="445" spans="2:12" s="130" customFormat="1" x14ac:dyDescent="0.3">
      <c r="B445" s="131"/>
      <c r="C445" s="131"/>
      <c r="D445" s="131"/>
      <c r="E445" s="131"/>
      <c r="F445" s="131"/>
      <c r="G445" s="131"/>
      <c r="H445" s="131"/>
      <c r="I445" s="131"/>
      <c r="J445" s="131"/>
      <c r="K445" s="131"/>
      <c r="L445" s="131"/>
    </row>
    <row r="446" spans="2:12" s="130" customFormat="1" x14ac:dyDescent="0.3">
      <c r="B446" s="131"/>
      <c r="C446" s="131"/>
      <c r="D446" s="131"/>
      <c r="E446" s="131"/>
      <c r="F446" s="131"/>
      <c r="G446" s="131"/>
      <c r="H446" s="131"/>
      <c r="I446" s="131"/>
      <c r="J446" s="131"/>
      <c r="K446" s="131"/>
      <c r="L446" s="131"/>
    </row>
    <row r="447" spans="2:12" s="130" customFormat="1" x14ac:dyDescent="0.3">
      <c r="B447" s="131"/>
      <c r="C447" s="131"/>
      <c r="D447" s="131"/>
      <c r="E447" s="131"/>
      <c r="F447" s="131"/>
      <c r="G447" s="131"/>
      <c r="H447" s="131"/>
      <c r="I447" s="131"/>
      <c r="J447" s="131"/>
      <c r="K447" s="131"/>
      <c r="L447" s="131"/>
    </row>
    <row r="448" spans="2:12" s="130" customFormat="1" x14ac:dyDescent="0.3">
      <c r="B448" s="131"/>
      <c r="C448" s="131"/>
      <c r="D448" s="131"/>
      <c r="E448" s="131"/>
      <c r="F448" s="131"/>
      <c r="G448" s="131"/>
      <c r="H448" s="131"/>
      <c r="I448" s="131"/>
      <c r="J448" s="131"/>
      <c r="K448" s="131"/>
      <c r="L448" s="131"/>
    </row>
    <row r="449" spans="2:12" s="130" customFormat="1" x14ac:dyDescent="0.3">
      <c r="B449" s="131"/>
      <c r="C449" s="131"/>
      <c r="D449" s="131"/>
      <c r="E449" s="131"/>
      <c r="F449" s="131"/>
      <c r="G449" s="131"/>
      <c r="H449" s="131"/>
      <c r="I449" s="131"/>
      <c r="J449" s="131"/>
      <c r="K449" s="131"/>
      <c r="L449" s="131"/>
    </row>
    <row r="450" spans="2:12" s="130" customFormat="1" x14ac:dyDescent="0.3">
      <c r="B450" s="131"/>
      <c r="C450" s="131"/>
      <c r="D450" s="131"/>
      <c r="E450" s="131"/>
      <c r="F450" s="131"/>
      <c r="G450" s="131"/>
      <c r="H450" s="131"/>
      <c r="I450" s="131"/>
      <c r="J450" s="131"/>
      <c r="K450" s="131"/>
      <c r="L450" s="131"/>
    </row>
    <row r="451" spans="2:12" s="130" customFormat="1" x14ac:dyDescent="0.3">
      <c r="B451" s="131"/>
      <c r="C451" s="131"/>
      <c r="D451" s="131"/>
      <c r="E451" s="131"/>
      <c r="F451" s="131"/>
      <c r="G451" s="131"/>
      <c r="H451" s="131"/>
      <c r="I451" s="131"/>
      <c r="J451" s="131"/>
      <c r="K451" s="131"/>
      <c r="L451" s="131"/>
    </row>
    <row r="452" spans="2:12" s="130" customFormat="1" x14ac:dyDescent="0.3">
      <c r="B452" s="131"/>
      <c r="C452" s="131"/>
      <c r="D452" s="131"/>
      <c r="E452" s="131"/>
      <c r="F452" s="131"/>
      <c r="G452" s="131"/>
      <c r="H452" s="131"/>
      <c r="I452" s="131"/>
      <c r="J452" s="131"/>
      <c r="K452" s="131"/>
      <c r="L452" s="131"/>
    </row>
    <row r="453" spans="2:12" s="130" customFormat="1" x14ac:dyDescent="0.3">
      <c r="B453" s="131"/>
      <c r="C453" s="131"/>
      <c r="D453" s="131"/>
      <c r="E453" s="131"/>
      <c r="F453" s="131"/>
      <c r="G453" s="131"/>
      <c r="H453" s="131"/>
      <c r="I453" s="131"/>
      <c r="J453" s="131"/>
      <c r="K453" s="131"/>
      <c r="L453" s="131"/>
    </row>
    <row r="454" spans="2:12" s="130" customFormat="1" x14ac:dyDescent="0.3">
      <c r="B454" s="131"/>
      <c r="C454" s="131"/>
      <c r="D454" s="131"/>
      <c r="E454" s="131"/>
      <c r="F454" s="131"/>
      <c r="G454" s="131"/>
      <c r="H454" s="131"/>
      <c r="I454" s="131"/>
      <c r="J454" s="131"/>
      <c r="K454" s="131"/>
      <c r="L454" s="131"/>
    </row>
    <row r="455" spans="2:12" s="130" customFormat="1" x14ac:dyDescent="0.3">
      <c r="B455" s="131"/>
      <c r="C455" s="131"/>
      <c r="D455" s="131"/>
      <c r="E455" s="131"/>
      <c r="F455" s="131"/>
      <c r="G455" s="131"/>
      <c r="H455" s="131"/>
      <c r="I455" s="131"/>
      <c r="J455" s="131"/>
      <c r="K455" s="131"/>
      <c r="L455" s="131"/>
    </row>
    <row r="456" spans="2:12" s="130" customFormat="1" x14ac:dyDescent="0.3">
      <c r="B456" s="131"/>
      <c r="C456" s="131"/>
      <c r="D456" s="131"/>
      <c r="E456" s="131"/>
      <c r="F456" s="131"/>
      <c r="G456" s="131"/>
      <c r="H456" s="131"/>
      <c r="I456" s="131"/>
      <c r="J456" s="131"/>
      <c r="K456" s="131"/>
      <c r="L456" s="131"/>
    </row>
    <row r="457" spans="2:12" s="130" customFormat="1" x14ac:dyDescent="0.3">
      <c r="B457" s="131"/>
      <c r="C457" s="131"/>
      <c r="D457" s="131"/>
      <c r="E457" s="131"/>
      <c r="F457" s="131"/>
      <c r="G457" s="131"/>
      <c r="H457" s="131"/>
      <c r="I457" s="131"/>
      <c r="J457" s="131"/>
      <c r="K457" s="131"/>
      <c r="L457" s="131"/>
    </row>
    <row r="458" spans="2:12" s="130" customFormat="1" x14ac:dyDescent="0.3">
      <c r="B458" s="131"/>
      <c r="C458" s="131"/>
      <c r="D458" s="131"/>
      <c r="E458" s="131"/>
      <c r="F458" s="131"/>
      <c r="G458" s="131"/>
      <c r="H458" s="131"/>
      <c r="I458" s="131"/>
      <c r="J458" s="131"/>
      <c r="K458" s="131"/>
      <c r="L458" s="131"/>
    </row>
    <row r="459" spans="2:12" s="130" customFormat="1" x14ac:dyDescent="0.3">
      <c r="B459" s="131"/>
      <c r="C459" s="131"/>
      <c r="D459" s="131"/>
      <c r="E459" s="131"/>
      <c r="F459" s="131"/>
      <c r="G459" s="131"/>
      <c r="H459" s="131"/>
      <c r="I459" s="131"/>
      <c r="J459" s="131"/>
      <c r="K459" s="131"/>
      <c r="L459" s="131"/>
    </row>
    <row r="460" spans="2:12" s="130" customFormat="1" x14ac:dyDescent="0.3">
      <c r="B460" s="131"/>
      <c r="C460" s="131"/>
      <c r="D460" s="131"/>
      <c r="E460" s="131"/>
      <c r="F460" s="131"/>
      <c r="G460" s="131"/>
      <c r="H460" s="131"/>
      <c r="I460" s="131"/>
      <c r="J460" s="131"/>
      <c r="K460" s="131"/>
      <c r="L460" s="131"/>
    </row>
    <row r="461" spans="2:12" s="130" customFormat="1" x14ac:dyDescent="0.3">
      <c r="B461" s="131"/>
      <c r="C461" s="131"/>
      <c r="D461" s="131"/>
      <c r="E461" s="131"/>
      <c r="F461" s="131"/>
      <c r="G461" s="131"/>
      <c r="H461" s="131"/>
      <c r="I461" s="131"/>
      <c r="J461" s="131"/>
      <c r="K461" s="131"/>
      <c r="L461" s="131"/>
    </row>
    <row r="462" spans="2:12" s="130" customFormat="1" x14ac:dyDescent="0.3">
      <c r="B462" s="131"/>
      <c r="C462" s="131"/>
      <c r="D462" s="131"/>
      <c r="E462" s="131"/>
      <c r="F462" s="131"/>
      <c r="G462" s="131"/>
      <c r="H462" s="131"/>
      <c r="I462" s="131"/>
      <c r="J462" s="131"/>
      <c r="K462" s="131"/>
      <c r="L462" s="131"/>
    </row>
    <row r="463" spans="2:12" s="130" customFormat="1" x14ac:dyDescent="0.3">
      <c r="B463" s="131"/>
      <c r="C463" s="131"/>
      <c r="D463" s="131"/>
      <c r="E463" s="131"/>
      <c r="F463" s="131"/>
      <c r="G463" s="131"/>
      <c r="H463" s="131"/>
      <c r="I463" s="131"/>
      <c r="J463" s="131"/>
      <c r="K463" s="131"/>
      <c r="L463" s="131"/>
    </row>
    <row r="464" spans="2:12" s="130" customFormat="1" x14ac:dyDescent="0.3">
      <c r="B464" s="131"/>
      <c r="C464" s="131"/>
      <c r="D464" s="131"/>
      <c r="E464" s="131"/>
      <c r="F464" s="131"/>
      <c r="G464" s="131"/>
      <c r="H464" s="131"/>
      <c r="I464" s="131"/>
      <c r="J464" s="131"/>
      <c r="K464" s="131"/>
      <c r="L464" s="131"/>
    </row>
    <row r="465" spans="2:12" s="130" customFormat="1" x14ac:dyDescent="0.3">
      <c r="B465" s="131"/>
      <c r="C465" s="131"/>
      <c r="D465" s="131"/>
      <c r="E465" s="131"/>
      <c r="F465" s="131"/>
      <c r="G465" s="131"/>
      <c r="H465" s="131"/>
      <c r="I465" s="131"/>
      <c r="J465" s="131"/>
      <c r="K465" s="131"/>
      <c r="L465" s="131"/>
    </row>
    <row r="466" spans="2:12" s="130" customFormat="1" x14ac:dyDescent="0.3">
      <c r="B466" s="131"/>
      <c r="C466" s="131"/>
      <c r="D466" s="131"/>
      <c r="E466" s="131"/>
      <c r="F466" s="131"/>
      <c r="G466" s="131"/>
      <c r="H466" s="131"/>
      <c r="I466" s="131"/>
      <c r="J466" s="131"/>
      <c r="K466" s="131"/>
      <c r="L466" s="131"/>
    </row>
    <row r="467" spans="2:12" s="130" customFormat="1" x14ac:dyDescent="0.3">
      <c r="B467" s="131"/>
      <c r="C467" s="131"/>
      <c r="D467" s="131"/>
      <c r="E467" s="131"/>
      <c r="F467" s="131"/>
      <c r="G467" s="131"/>
      <c r="H467" s="131"/>
      <c r="I467" s="131"/>
      <c r="J467" s="131"/>
      <c r="K467" s="131"/>
      <c r="L467" s="131"/>
    </row>
    <row r="468" spans="2:12" s="130" customFormat="1" x14ac:dyDescent="0.3">
      <c r="B468" s="131"/>
      <c r="C468" s="131"/>
      <c r="D468" s="131"/>
      <c r="E468" s="131"/>
      <c r="F468" s="131"/>
      <c r="G468" s="131"/>
      <c r="H468" s="131"/>
      <c r="I468" s="131"/>
      <c r="J468" s="131"/>
      <c r="K468" s="131"/>
      <c r="L468" s="131"/>
    </row>
    <row r="469" spans="2:12" s="130" customFormat="1" x14ac:dyDescent="0.3">
      <c r="B469" s="131"/>
      <c r="C469" s="131"/>
      <c r="D469" s="131"/>
      <c r="E469" s="131"/>
      <c r="F469" s="131"/>
      <c r="G469" s="131"/>
      <c r="H469" s="131"/>
      <c r="I469" s="131"/>
      <c r="J469" s="131"/>
      <c r="K469" s="131"/>
      <c r="L469" s="131"/>
    </row>
    <row r="470" spans="2:12" s="130" customFormat="1" x14ac:dyDescent="0.3">
      <c r="B470" s="131"/>
      <c r="C470" s="131"/>
      <c r="D470" s="131"/>
      <c r="E470" s="131"/>
      <c r="F470" s="131"/>
      <c r="G470" s="131"/>
      <c r="H470" s="131"/>
      <c r="I470" s="131"/>
      <c r="J470" s="131"/>
      <c r="K470" s="131"/>
      <c r="L470" s="131"/>
    </row>
    <row r="471" spans="2:12" s="130" customFormat="1" x14ac:dyDescent="0.3">
      <c r="B471" s="131"/>
      <c r="C471" s="131"/>
      <c r="D471" s="131"/>
      <c r="E471" s="131"/>
      <c r="F471" s="131"/>
      <c r="G471" s="131"/>
      <c r="H471" s="131"/>
      <c r="I471" s="131"/>
      <c r="J471" s="131"/>
      <c r="K471" s="131"/>
      <c r="L471" s="131"/>
    </row>
    <row r="472" spans="2:12" s="130" customFormat="1" x14ac:dyDescent="0.3">
      <c r="B472" s="131"/>
      <c r="C472" s="131"/>
      <c r="D472" s="131"/>
      <c r="E472" s="131"/>
      <c r="F472" s="131"/>
      <c r="G472" s="131"/>
      <c r="H472" s="131"/>
      <c r="I472" s="131"/>
      <c r="J472" s="131"/>
      <c r="K472" s="131"/>
      <c r="L472" s="131"/>
    </row>
    <row r="473" spans="2:12" s="130" customFormat="1" x14ac:dyDescent="0.3">
      <c r="B473" s="131"/>
      <c r="C473" s="131"/>
      <c r="D473" s="131"/>
      <c r="E473" s="131"/>
      <c r="F473" s="131"/>
      <c r="G473" s="131"/>
      <c r="H473" s="131"/>
      <c r="I473" s="131"/>
      <c r="J473" s="131"/>
      <c r="K473" s="131"/>
      <c r="L473" s="131"/>
    </row>
    <row r="474" spans="2:12" s="130" customFormat="1" x14ac:dyDescent="0.3">
      <c r="B474" s="131"/>
      <c r="C474" s="131"/>
      <c r="D474" s="131"/>
      <c r="E474" s="131"/>
      <c r="F474" s="131"/>
      <c r="G474" s="131"/>
      <c r="H474" s="131"/>
      <c r="I474" s="131"/>
      <c r="J474" s="131"/>
      <c r="K474" s="131"/>
      <c r="L474" s="131"/>
    </row>
    <row r="475" spans="2:12" s="130" customFormat="1" x14ac:dyDescent="0.3">
      <c r="B475" s="131"/>
      <c r="C475" s="131"/>
      <c r="D475" s="131"/>
      <c r="E475" s="131"/>
      <c r="F475" s="131"/>
      <c r="G475" s="131"/>
      <c r="H475" s="131"/>
      <c r="I475" s="131"/>
      <c r="J475" s="131"/>
      <c r="K475" s="131"/>
      <c r="L475" s="131"/>
    </row>
    <row r="476" spans="2:12" s="130" customFormat="1" x14ac:dyDescent="0.3">
      <c r="B476" s="131"/>
      <c r="C476" s="131"/>
      <c r="D476" s="131"/>
      <c r="E476" s="131"/>
      <c r="F476" s="131"/>
      <c r="G476" s="131"/>
      <c r="H476" s="131"/>
      <c r="I476" s="131"/>
      <c r="J476" s="131"/>
      <c r="K476" s="131"/>
      <c r="L476" s="131"/>
    </row>
    <row r="477" spans="2:12" s="130" customFormat="1" x14ac:dyDescent="0.3">
      <c r="B477" s="131"/>
      <c r="C477" s="131"/>
      <c r="D477" s="131"/>
      <c r="E477" s="131"/>
      <c r="F477" s="131"/>
      <c r="G477" s="131"/>
      <c r="H477" s="131"/>
      <c r="I477" s="131"/>
      <c r="J477" s="131"/>
      <c r="K477" s="131"/>
      <c r="L477" s="131"/>
    </row>
    <row r="478" spans="2:12" s="130" customFormat="1" x14ac:dyDescent="0.3">
      <c r="B478" s="131"/>
      <c r="C478" s="131"/>
      <c r="D478" s="131"/>
      <c r="E478" s="131"/>
      <c r="F478" s="131"/>
      <c r="G478" s="131"/>
      <c r="H478" s="131"/>
      <c r="I478" s="131"/>
      <c r="J478" s="131"/>
      <c r="K478" s="131"/>
      <c r="L478" s="131"/>
    </row>
    <row r="479" spans="2:12" s="130" customFormat="1" x14ac:dyDescent="0.3">
      <c r="B479" s="131"/>
      <c r="C479" s="131"/>
      <c r="D479" s="131"/>
      <c r="E479" s="131"/>
      <c r="F479" s="131"/>
      <c r="G479" s="131"/>
      <c r="H479" s="131"/>
      <c r="I479" s="131"/>
      <c r="J479" s="131"/>
      <c r="K479" s="131"/>
      <c r="L479" s="131"/>
    </row>
    <row r="480" spans="2:12" s="130" customFormat="1" x14ac:dyDescent="0.3">
      <c r="B480" s="131"/>
      <c r="C480" s="131"/>
      <c r="D480" s="131"/>
      <c r="E480" s="131"/>
      <c r="F480" s="131"/>
      <c r="G480" s="131"/>
      <c r="H480" s="131"/>
      <c r="I480" s="131"/>
      <c r="J480" s="131"/>
      <c r="K480" s="131"/>
      <c r="L480" s="131"/>
    </row>
    <row r="481" spans="2:12" s="130" customFormat="1" x14ac:dyDescent="0.3">
      <c r="B481" s="131"/>
      <c r="C481" s="131"/>
      <c r="D481" s="131"/>
      <c r="E481" s="131"/>
      <c r="F481" s="131"/>
      <c r="G481" s="131"/>
      <c r="H481" s="131"/>
      <c r="I481" s="131"/>
      <c r="J481" s="131"/>
      <c r="K481" s="131"/>
      <c r="L481" s="131"/>
    </row>
    <row r="482" spans="2:12" s="130" customFormat="1" x14ac:dyDescent="0.3">
      <c r="B482" s="131"/>
      <c r="C482" s="131"/>
      <c r="D482" s="131"/>
      <c r="E482" s="131"/>
      <c r="F482" s="131"/>
      <c r="G482" s="131"/>
      <c r="H482" s="131"/>
      <c r="I482" s="131"/>
      <c r="J482" s="131"/>
      <c r="K482" s="131"/>
      <c r="L482" s="131"/>
    </row>
    <row r="483" spans="2:12" s="130" customFormat="1" x14ac:dyDescent="0.3">
      <c r="B483" s="131"/>
      <c r="C483" s="131"/>
      <c r="D483" s="131"/>
      <c r="E483" s="131"/>
      <c r="F483" s="131"/>
      <c r="G483" s="131"/>
      <c r="H483" s="131"/>
      <c r="I483" s="131"/>
      <c r="J483" s="131"/>
      <c r="K483" s="131"/>
      <c r="L483" s="131"/>
    </row>
    <row r="484" spans="2:12" s="130" customFormat="1" x14ac:dyDescent="0.3">
      <c r="B484" s="131"/>
      <c r="C484" s="131"/>
      <c r="D484" s="131"/>
      <c r="E484" s="131"/>
      <c r="F484" s="131"/>
      <c r="G484" s="131"/>
      <c r="H484" s="131"/>
      <c r="I484" s="131"/>
      <c r="J484" s="131"/>
      <c r="K484" s="131"/>
      <c r="L484" s="131"/>
    </row>
    <row r="485" spans="2:12" s="130" customFormat="1" x14ac:dyDescent="0.3">
      <c r="B485" s="131"/>
      <c r="C485" s="131"/>
      <c r="D485" s="131"/>
      <c r="E485" s="131"/>
      <c r="F485" s="131"/>
      <c r="G485" s="131"/>
      <c r="H485" s="131"/>
      <c r="I485" s="131"/>
      <c r="J485" s="131"/>
      <c r="K485" s="131"/>
      <c r="L485" s="131"/>
    </row>
    <row r="486" spans="2:12" s="130" customFormat="1" x14ac:dyDescent="0.3">
      <c r="B486" s="131"/>
      <c r="C486" s="131"/>
      <c r="D486" s="131"/>
      <c r="E486" s="131"/>
      <c r="F486" s="131"/>
      <c r="G486" s="131"/>
      <c r="H486" s="131"/>
      <c r="I486" s="131"/>
      <c r="J486" s="131"/>
      <c r="K486" s="131"/>
      <c r="L486" s="131"/>
    </row>
    <row r="487" spans="2:12" s="130" customFormat="1" x14ac:dyDescent="0.3">
      <c r="B487" s="131"/>
      <c r="C487" s="131"/>
      <c r="D487" s="131"/>
      <c r="E487" s="131"/>
      <c r="F487" s="131"/>
      <c r="G487" s="131"/>
      <c r="H487" s="131"/>
      <c r="I487" s="131"/>
      <c r="J487" s="131"/>
      <c r="K487" s="131"/>
      <c r="L487" s="131"/>
    </row>
    <row r="488" spans="2:12" s="130" customFormat="1" x14ac:dyDescent="0.3">
      <c r="B488" s="131"/>
      <c r="C488" s="131"/>
      <c r="D488" s="131"/>
      <c r="E488" s="131"/>
      <c r="F488" s="131"/>
      <c r="G488" s="131"/>
      <c r="H488" s="131"/>
      <c r="I488" s="131"/>
      <c r="J488" s="131"/>
      <c r="K488" s="131"/>
      <c r="L488" s="131"/>
    </row>
    <row r="489" spans="2:12" s="130" customFormat="1" x14ac:dyDescent="0.3">
      <c r="B489" s="131"/>
      <c r="C489" s="131"/>
      <c r="D489" s="131"/>
      <c r="E489" s="131"/>
      <c r="F489" s="131"/>
      <c r="G489" s="131"/>
      <c r="H489" s="131"/>
      <c r="I489" s="131"/>
      <c r="J489" s="131"/>
      <c r="K489" s="131"/>
      <c r="L489" s="131"/>
    </row>
    <row r="490" spans="2:12" s="130" customFormat="1" x14ac:dyDescent="0.3">
      <c r="B490" s="131"/>
      <c r="C490" s="131"/>
      <c r="D490" s="131"/>
      <c r="E490" s="131"/>
      <c r="F490" s="131"/>
      <c r="G490" s="131"/>
      <c r="H490" s="131"/>
      <c r="I490" s="131"/>
      <c r="J490" s="131"/>
      <c r="K490" s="131"/>
      <c r="L490" s="131"/>
    </row>
    <row r="491" spans="2:12" s="130" customFormat="1" x14ac:dyDescent="0.3">
      <c r="B491" s="131"/>
      <c r="C491" s="131"/>
      <c r="D491" s="131"/>
      <c r="E491" s="131"/>
      <c r="F491" s="131"/>
      <c r="G491" s="131"/>
      <c r="H491" s="131"/>
      <c r="I491" s="131"/>
      <c r="J491" s="131"/>
      <c r="K491" s="131"/>
      <c r="L491" s="131"/>
    </row>
    <row r="492" spans="2:12" s="130" customFormat="1" x14ac:dyDescent="0.3">
      <c r="B492" s="131"/>
      <c r="C492" s="131"/>
      <c r="D492" s="131"/>
      <c r="E492" s="131"/>
      <c r="F492" s="131"/>
      <c r="G492" s="131"/>
      <c r="H492" s="131"/>
      <c r="I492" s="131"/>
      <c r="J492" s="131"/>
      <c r="K492" s="131"/>
      <c r="L492" s="131"/>
    </row>
    <row r="493" spans="2:12" s="130" customFormat="1" x14ac:dyDescent="0.3">
      <c r="B493" s="131"/>
      <c r="C493" s="131"/>
      <c r="D493" s="131"/>
      <c r="E493" s="131"/>
      <c r="F493" s="131"/>
      <c r="G493" s="131"/>
      <c r="H493" s="131"/>
      <c r="I493" s="131"/>
      <c r="J493" s="131"/>
      <c r="K493" s="131"/>
      <c r="L493" s="131"/>
    </row>
    <row r="494" spans="2:12" s="130" customFormat="1" x14ac:dyDescent="0.3">
      <c r="B494" s="131"/>
      <c r="C494" s="131"/>
      <c r="D494" s="131"/>
      <c r="E494" s="131"/>
      <c r="F494" s="131"/>
      <c r="G494" s="131"/>
      <c r="H494" s="131"/>
      <c r="I494" s="131"/>
      <c r="J494" s="131"/>
      <c r="K494" s="131"/>
      <c r="L494" s="131"/>
    </row>
    <row r="495" spans="2:12" s="130" customFormat="1" x14ac:dyDescent="0.3">
      <c r="B495" s="131"/>
      <c r="C495" s="131"/>
      <c r="D495" s="131"/>
      <c r="E495" s="131"/>
      <c r="F495" s="131"/>
      <c r="G495" s="131"/>
      <c r="H495" s="131"/>
      <c r="I495" s="131"/>
      <c r="J495" s="131"/>
      <c r="K495" s="131"/>
      <c r="L495" s="131"/>
    </row>
    <row r="496" spans="2:12" s="130" customFormat="1" x14ac:dyDescent="0.3">
      <c r="B496" s="131"/>
      <c r="C496" s="131"/>
      <c r="D496" s="131"/>
      <c r="E496" s="131"/>
      <c r="F496" s="131"/>
      <c r="G496" s="131"/>
      <c r="H496" s="131"/>
      <c r="I496" s="131"/>
      <c r="J496" s="131"/>
      <c r="K496" s="131"/>
      <c r="L496" s="131"/>
    </row>
    <row r="497" spans="2:12" s="130" customFormat="1" x14ac:dyDescent="0.3">
      <c r="B497" s="131"/>
      <c r="C497" s="131"/>
      <c r="D497" s="131"/>
      <c r="E497" s="131"/>
      <c r="F497" s="131"/>
      <c r="G497" s="131"/>
      <c r="H497" s="131"/>
      <c r="I497" s="131"/>
      <c r="J497" s="131"/>
      <c r="K497" s="131"/>
      <c r="L497" s="131"/>
    </row>
    <row r="498" spans="2:12" s="130" customFormat="1" x14ac:dyDescent="0.3">
      <c r="B498" s="131"/>
      <c r="C498" s="131"/>
      <c r="D498" s="131"/>
      <c r="E498" s="131"/>
      <c r="F498" s="131"/>
      <c r="G498" s="131"/>
      <c r="H498" s="131"/>
      <c r="I498" s="131"/>
      <c r="J498" s="131"/>
      <c r="K498" s="131"/>
      <c r="L498" s="131"/>
    </row>
    <row r="499" spans="2:12" s="130" customFormat="1" x14ac:dyDescent="0.3">
      <c r="B499" s="131"/>
      <c r="C499" s="131"/>
      <c r="D499" s="131"/>
      <c r="E499" s="131"/>
      <c r="F499" s="131"/>
      <c r="G499" s="131"/>
      <c r="H499" s="131"/>
      <c r="I499" s="131"/>
      <c r="J499" s="131"/>
      <c r="K499" s="131"/>
      <c r="L499" s="131"/>
    </row>
    <row r="500" spans="2:12" s="130" customFormat="1" x14ac:dyDescent="0.3">
      <c r="B500" s="131"/>
      <c r="C500" s="131"/>
      <c r="D500" s="131"/>
      <c r="E500" s="131"/>
      <c r="F500" s="131"/>
      <c r="G500" s="131"/>
      <c r="H500" s="131"/>
      <c r="I500" s="131"/>
      <c r="J500" s="131"/>
      <c r="K500" s="131"/>
      <c r="L500" s="131"/>
    </row>
    <row r="501" spans="2:12" s="130" customFormat="1" x14ac:dyDescent="0.3">
      <c r="B501" s="131"/>
      <c r="C501" s="131"/>
      <c r="D501" s="131"/>
      <c r="E501" s="131"/>
      <c r="F501" s="131"/>
      <c r="G501" s="131"/>
      <c r="H501" s="131"/>
      <c r="I501" s="131"/>
      <c r="J501" s="131"/>
      <c r="K501" s="131"/>
      <c r="L501" s="131"/>
    </row>
    <row r="502" spans="2:12" s="130" customFormat="1" x14ac:dyDescent="0.3">
      <c r="B502" s="131"/>
      <c r="C502" s="131"/>
      <c r="D502" s="131"/>
      <c r="E502" s="131"/>
      <c r="F502" s="131"/>
      <c r="G502" s="131"/>
      <c r="H502" s="131"/>
      <c r="I502" s="131"/>
      <c r="J502" s="131"/>
      <c r="K502" s="131"/>
      <c r="L502" s="131"/>
    </row>
    <row r="503" spans="2:12" s="130" customFormat="1" x14ac:dyDescent="0.3">
      <c r="B503" s="131"/>
      <c r="C503" s="131"/>
      <c r="D503" s="131"/>
      <c r="E503" s="131"/>
      <c r="F503" s="131"/>
      <c r="G503" s="131"/>
      <c r="H503" s="131"/>
      <c r="I503" s="131"/>
      <c r="J503" s="131"/>
      <c r="K503" s="131"/>
      <c r="L503" s="131"/>
    </row>
    <row r="504" spans="2:12" s="130" customFormat="1" x14ac:dyDescent="0.3">
      <c r="B504" s="131"/>
      <c r="C504" s="131"/>
      <c r="D504" s="131"/>
      <c r="E504" s="131"/>
      <c r="F504" s="131"/>
      <c r="G504" s="131"/>
      <c r="H504" s="131"/>
      <c r="I504" s="131"/>
      <c r="J504" s="131"/>
      <c r="K504" s="131"/>
      <c r="L504" s="131"/>
    </row>
    <row r="505" spans="2:12" s="130" customFormat="1" x14ac:dyDescent="0.3">
      <c r="B505" s="131"/>
      <c r="C505" s="131"/>
      <c r="D505" s="131"/>
      <c r="E505" s="131"/>
      <c r="F505" s="131"/>
      <c r="G505" s="131"/>
      <c r="H505" s="131"/>
      <c r="I505" s="131"/>
      <c r="J505" s="131"/>
      <c r="K505" s="131"/>
      <c r="L505" s="131"/>
    </row>
    <row r="506" spans="2:12" s="130" customFormat="1" x14ac:dyDescent="0.3">
      <c r="B506" s="131"/>
      <c r="C506" s="131"/>
      <c r="D506" s="131"/>
      <c r="E506" s="131"/>
      <c r="F506" s="131"/>
      <c r="G506" s="131"/>
      <c r="H506" s="131"/>
      <c r="I506" s="131"/>
      <c r="J506" s="131"/>
      <c r="K506" s="131"/>
      <c r="L506" s="131"/>
    </row>
    <row r="507" spans="2:12" s="130" customFormat="1" x14ac:dyDescent="0.3">
      <c r="B507" s="131"/>
      <c r="C507" s="131"/>
      <c r="D507" s="131"/>
      <c r="E507" s="131"/>
      <c r="F507" s="131"/>
      <c r="G507" s="131"/>
      <c r="H507" s="131"/>
      <c r="I507" s="131"/>
      <c r="J507" s="131"/>
      <c r="K507" s="131"/>
      <c r="L507" s="131"/>
    </row>
    <row r="508" spans="2:12" s="130" customFormat="1" x14ac:dyDescent="0.3">
      <c r="B508" s="131"/>
      <c r="C508" s="131"/>
      <c r="D508" s="131"/>
      <c r="E508" s="131"/>
      <c r="F508" s="131"/>
      <c r="G508" s="131"/>
      <c r="H508" s="131"/>
      <c r="I508" s="131"/>
      <c r="J508" s="131"/>
      <c r="K508" s="131"/>
      <c r="L508" s="131"/>
    </row>
    <row r="509" spans="2:12" s="130" customFormat="1" x14ac:dyDescent="0.3">
      <c r="B509" s="131"/>
      <c r="C509" s="131"/>
      <c r="D509" s="131"/>
      <c r="E509" s="131"/>
      <c r="F509" s="131"/>
      <c r="G509" s="131"/>
      <c r="H509" s="131"/>
      <c r="I509" s="131"/>
      <c r="J509" s="131"/>
      <c r="K509" s="131"/>
      <c r="L509" s="131"/>
    </row>
    <row r="510" spans="2:12" s="130" customFormat="1" x14ac:dyDescent="0.3">
      <c r="B510" s="131"/>
      <c r="C510" s="131"/>
      <c r="D510" s="131"/>
      <c r="E510" s="131"/>
      <c r="F510" s="131"/>
      <c r="G510" s="131"/>
      <c r="H510" s="131"/>
      <c r="I510" s="131"/>
      <c r="J510" s="131"/>
      <c r="K510" s="131"/>
      <c r="L510" s="131"/>
    </row>
    <row r="511" spans="2:12" s="130" customFormat="1" x14ac:dyDescent="0.3">
      <c r="B511" s="131"/>
      <c r="C511" s="131"/>
      <c r="D511" s="131"/>
      <c r="E511" s="131"/>
      <c r="F511" s="131"/>
      <c r="G511" s="131"/>
      <c r="H511" s="131"/>
      <c r="I511" s="131"/>
      <c r="J511" s="131"/>
      <c r="K511" s="131"/>
      <c r="L511" s="131"/>
    </row>
    <row r="512" spans="2:12" s="130" customFormat="1" x14ac:dyDescent="0.3">
      <c r="B512" s="131"/>
      <c r="C512" s="131"/>
      <c r="D512" s="131"/>
      <c r="E512" s="131"/>
      <c r="F512" s="131"/>
      <c r="G512" s="131"/>
      <c r="H512" s="131"/>
      <c r="I512" s="131"/>
      <c r="J512" s="131"/>
      <c r="K512" s="131"/>
      <c r="L512" s="131"/>
    </row>
    <row r="513" spans="2:12" s="130" customFormat="1" x14ac:dyDescent="0.3">
      <c r="B513" s="131"/>
      <c r="C513" s="131"/>
      <c r="D513" s="131"/>
      <c r="E513" s="131"/>
      <c r="F513" s="131"/>
      <c r="G513" s="131"/>
      <c r="H513" s="131"/>
      <c r="I513" s="131"/>
      <c r="J513" s="131"/>
      <c r="K513" s="131"/>
      <c r="L513" s="131"/>
    </row>
    <row r="514" spans="2:12" s="130" customFormat="1" x14ac:dyDescent="0.3">
      <c r="B514" s="131"/>
      <c r="C514" s="131"/>
      <c r="D514" s="131"/>
      <c r="E514" s="131"/>
      <c r="F514" s="131"/>
      <c r="G514" s="131"/>
      <c r="H514" s="131"/>
      <c r="I514" s="131"/>
      <c r="J514" s="131"/>
      <c r="K514" s="131"/>
      <c r="L514" s="131"/>
    </row>
    <row r="515" spans="2:12" s="130" customFormat="1" x14ac:dyDescent="0.3">
      <c r="B515" s="131"/>
      <c r="C515" s="131"/>
      <c r="D515" s="131"/>
      <c r="E515" s="131"/>
      <c r="F515" s="131"/>
      <c r="G515" s="131"/>
      <c r="H515" s="131"/>
      <c r="I515" s="131"/>
      <c r="J515" s="131"/>
      <c r="K515" s="131"/>
      <c r="L515" s="131"/>
    </row>
    <row r="516" spans="2:12" s="130" customFormat="1" x14ac:dyDescent="0.3">
      <c r="B516" s="131"/>
      <c r="C516" s="131"/>
      <c r="D516" s="131"/>
      <c r="E516" s="131"/>
      <c r="F516" s="131"/>
      <c r="G516" s="131"/>
      <c r="H516" s="131"/>
      <c r="I516" s="131"/>
      <c r="J516" s="131"/>
      <c r="K516" s="131"/>
      <c r="L516" s="131"/>
    </row>
    <row r="517" spans="2:12" s="130" customFormat="1" x14ac:dyDescent="0.3">
      <c r="B517" s="131"/>
      <c r="C517" s="131"/>
      <c r="D517" s="131"/>
      <c r="E517" s="131"/>
      <c r="F517" s="131"/>
      <c r="G517" s="131"/>
      <c r="H517" s="131"/>
      <c r="I517" s="131"/>
      <c r="J517" s="131"/>
      <c r="K517" s="131"/>
      <c r="L517" s="131"/>
    </row>
    <row r="518" spans="2:12" s="130" customFormat="1" x14ac:dyDescent="0.3">
      <c r="B518" s="131"/>
      <c r="C518" s="131"/>
      <c r="D518" s="131"/>
      <c r="E518" s="131"/>
      <c r="F518" s="131"/>
      <c r="G518" s="131"/>
      <c r="H518" s="131"/>
      <c r="I518" s="131"/>
      <c r="J518" s="131"/>
      <c r="K518" s="131"/>
      <c r="L518" s="131"/>
    </row>
    <row r="519" spans="2:12" s="130" customFormat="1" x14ac:dyDescent="0.3">
      <c r="B519" s="131"/>
      <c r="C519" s="131"/>
      <c r="D519" s="131"/>
      <c r="E519" s="131"/>
      <c r="F519" s="131"/>
      <c r="G519" s="131"/>
      <c r="H519" s="131"/>
      <c r="I519" s="131"/>
      <c r="J519" s="131"/>
      <c r="K519" s="131"/>
      <c r="L519" s="131"/>
    </row>
    <row r="520" spans="2:12" s="130" customFormat="1" x14ac:dyDescent="0.3">
      <c r="B520" s="131"/>
      <c r="C520" s="131"/>
      <c r="D520" s="131"/>
      <c r="E520" s="131"/>
      <c r="F520" s="131"/>
      <c r="G520" s="131"/>
      <c r="H520" s="131"/>
      <c r="I520" s="131"/>
      <c r="J520" s="131"/>
      <c r="K520" s="131"/>
      <c r="L520" s="131"/>
    </row>
    <row r="521" spans="2:12" s="130" customFormat="1" x14ac:dyDescent="0.3">
      <c r="B521" s="131"/>
      <c r="C521" s="131"/>
      <c r="D521" s="131"/>
      <c r="E521" s="131"/>
      <c r="F521" s="131"/>
      <c r="G521" s="131"/>
      <c r="H521" s="131"/>
      <c r="I521" s="131"/>
      <c r="J521" s="131"/>
      <c r="K521" s="131"/>
      <c r="L521" s="131"/>
    </row>
    <row r="522" spans="2:12" s="130" customFormat="1" x14ac:dyDescent="0.3">
      <c r="B522" s="131"/>
      <c r="C522" s="131"/>
      <c r="D522" s="131"/>
      <c r="E522" s="131"/>
      <c r="F522" s="131"/>
      <c r="G522" s="131"/>
      <c r="H522" s="131"/>
      <c r="I522" s="131"/>
      <c r="J522" s="131"/>
      <c r="K522" s="131"/>
      <c r="L522" s="131"/>
    </row>
    <row r="523" spans="2:12" s="130" customFormat="1" x14ac:dyDescent="0.3">
      <c r="B523" s="131"/>
      <c r="C523" s="131"/>
      <c r="D523" s="131"/>
      <c r="E523" s="131"/>
      <c r="F523" s="131"/>
      <c r="G523" s="131"/>
      <c r="H523" s="131"/>
      <c r="I523" s="131"/>
      <c r="J523" s="131"/>
      <c r="K523" s="131"/>
      <c r="L523" s="131"/>
    </row>
    <row r="524" spans="2:12" s="130" customFormat="1" x14ac:dyDescent="0.3">
      <c r="B524" s="131"/>
      <c r="C524" s="131"/>
      <c r="D524" s="131"/>
      <c r="E524" s="131"/>
      <c r="F524" s="131"/>
      <c r="G524" s="131"/>
      <c r="H524" s="131"/>
      <c r="I524" s="131"/>
      <c r="J524" s="131"/>
      <c r="K524" s="131"/>
      <c r="L524" s="131"/>
    </row>
    <row r="525" spans="2:12" s="130" customFormat="1" x14ac:dyDescent="0.3">
      <c r="B525" s="131"/>
      <c r="C525" s="131"/>
      <c r="D525" s="131"/>
      <c r="E525" s="131"/>
      <c r="F525" s="131"/>
      <c r="G525" s="131"/>
      <c r="H525" s="131"/>
      <c r="I525" s="131"/>
      <c r="J525" s="131"/>
      <c r="K525" s="131"/>
      <c r="L525" s="131"/>
    </row>
    <row r="526" spans="2:12" s="130" customFormat="1" x14ac:dyDescent="0.3">
      <c r="B526" s="131"/>
      <c r="C526" s="131"/>
      <c r="D526" s="131"/>
      <c r="E526" s="131"/>
      <c r="F526" s="131"/>
      <c r="G526" s="131"/>
      <c r="H526" s="131"/>
      <c r="I526" s="131"/>
      <c r="J526" s="131"/>
      <c r="K526" s="131"/>
      <c r="L526" s="131"/>
    </row>
    <row r="527" spans="2:12" s="130" customFormat="1" x14ac:dyDescent="0.3">
      <c r="B527" s="131"/>
      <c r="C527" s="131"/>
      <c r="D527" s="131"/>
      <c r="E527" s="131"/>
      <c r="F527" s="131"/>
      <c r="G527" s="131"/>
      <c r="H527" s="131"/>
      <c r="I527" s="131"/>
      <c r="J527" s="131"/>
      <c r="K527" s="131"/>
      <c r="L527" s="131"/>
    </row>
    <row r="528" spans="2:12" s="130" customFormat="1" x14ac:dyDescent="0.3">
      <c r="B528" s="131"/>
      <c r="C528" s="131"/>
      <c r="D528" s="131"/>
      <c r="E528" s="131"/>
      <c r="F528" s="131"/>
      <c r="G528" s="131"/>
      <c r="H528" s="131"/>
      <c r="I528" s="131"/>
      <c r="J528" s="131"/>
      <c r="K528" s="131"/>
      <c r="L528" s="131"/>
    </row>
    <row r="529" spans="2:12" s="130" customFormat="1" x14ac:dyDescent="0.3">
      <c r="B529" s="131"/>
      <c r="C529" s="131"/>
      <c r="D529" s="131"/>
      <c r="E529" s="131"/>
      <c r="F529" s="131"/>
      <c r="G529" s="131"/>
      <c r="H529" s="131"/>
      <c r="I529" s="131"/>
      <c r="J529" s="131"/>
      <c r="K529" s="131"/>
      <c r="L529" s="131"/>
    </row>
    <row r="530" spans="2:12" s="130" customFormat="1" x14ac:dyDescent="0.3">
      <c r="B530" s="131"/>
      <c r="C530" s="131"/>
      <c r="D530" s="131"/>
      <c r="E530" s="131"/>
      <c r="F530" s="131"/>
      <c r="G530" s="131"/>
      <c r="H530" s="131"/>
      <c r="I530" s="131"/>
      <c r="J530" s="131"/>
      <c r="K530" s="131"/>
      <c r="L530" s="131"/>
    </row>
    <row r="531" spans="2:12" s="130" customFormat="1" x14ac:dyDescent="0.3">
      <c r="B531" s="131"/>
      <c r="C531" s="131"/>
      <c r="D531" s="131"/>
      <c r="E531" s="131"/>
      <c r="F531" s="131"/>
      <c r="G531" s="131"/>
      <c r="H531" s="131"/>
      <c r="I531" s="131"/>
      <c r="J531" s="131"/>
      <c r="K531" s="131"/>
      <c r="L531" s="131"/>
    </row>
    <row r="532" spans="2:12" s="130" customFormat="1" x14ac:dyDescent="0.3">
      <c r="B532" s="131"/>
      <c r="C532" s="131"/>
      <c r="D532" s="131"/>
      <c r="E532" s="131"/>
      <c r="F532" s="131"/>
      <c r="G532" s="131"/>
      <c r="H532" s="131"/>
      <c r="I532" s="131"/>
      <c r="J532" s="131"/>
      <c r="K532" s="131"/>
      <c r="L532" s="131"/>
    </row>
    <row r="533" spans="2:12" s="130" customFormat="1" x14ac:dyDescent="0.3">
      <c r="B533" s="131"/>
      <c r="C533" s="131"/>
      <c r="D533" s="131"/>
      <c r="E533" s="131"/>
      <c r="F533" s="131"/>
      <c r="G533" s="131"/>
      <c r="H533" s="131"/>
      <c r="I533" s="131"/>
      <c r="J533" s="131"/>
      <c r="K533" s="131"/>
      <c r="L533" s="131"/>
    </row>
    <row r="534" spans="2:12" s="130" customFormat="1" x14ac:dyDescent="0.3">
      <c r="B534" s="131"/>
      <c r="C534" s="131"/>
      <c r="D534" s="131"/>
      <c r="E534" s="131"/>
      <c r="F534" s="131"/>
      <c r="G534" s="131"/>
      <c r="H534" s="131"/>
      <c r="I534" s="131"/>
      <c r="J534" s="131"/>
      <c r="K534" s="131"/>
      <c r="L534" s="131"/>
    </row>
    <row r="535" spans="2:12" s="130" customFormat="1" x14ac:dyDescent="0.3">
      <c r="B535" s="131"/>
      <c r="C535" s="131"/>
      <c r="D535" s="131"/>
      <c r="E535" s="131"/>
      <c r="F535" s="131"/>
      <c r="G535" s="131"/>
      <c r="H535" s="131"/>
      <c r="I535" s="131"/>
      <c r="J535" s="131"/>
      <c r="K535" s="131"/>
      <c r="L535" s="131"/>
    </row>
    <row r="536" spans="2:12" s="130" customFormat="1" x14ac:dyDescent="0.3">
      <c r="B536" s="131"/>
      <c r="C536" s="131"/>
      <c r="D536" s="131"/>
      <c r="E536" s="131"/>
      <c r="F536" s="131"/>
      <c r="G536" s="131"/>
      <c r="H536" s="131"/>
      <c r="I536" s="131"/>
      <c r="J536" s="131"/>
      <c r="K536" s="131"/>
      <c r="L536" s="131"/>
    </row>
    <row r="537" spans="2:12" s="130" customFormat="1" x14ac:dyDescent="0.3">
      <c r="B537" s="131"/>
      <c r="C537" s="131"/>
      <c r="D537" s="131"/>
      <c r="E537" s="131"/>
      <c r="F537" s="131"/>
      <c r="G537" s="131"/>
      <c r="H537" s="131"/>
      <c r="I537" s="131"/>
      <c r="J537" s="131"/>
      <c r="K537" s="131"/>
      <c r="L537" s="131"/>
    </row>
    <row r="538" spans="2:12" s="130" customFormat="1" x14ac:dyDescent="0.3">
      <c r="B538" s="131"/>
      <c r="C538" s="131"/>
      <c r="D538" s="131"/>
      <c r="E538" s="131"/>
      <c r="F538" s="131"/>
      <c r="G538" s="131"/>
      <c r="H538" s="131"/>
      <c r="I538" s="131"/>
      <c r="J538" s="131"/>
      <c r="K538" s="131"/>
      <c r="L538" s="131"/>
    </row>
    <row r="539" spans="2:12" s="130" customFormat="1" x14ac:dyDescent="0.3">
      <c r="B539" s="131"/>
      <c r="C539" s="131"/>
      <c r="D539" s="131"/>
      <c r="E539" s="131"/>
      <c r="F539" s="131"/>
      <c r="G539" s="131"/>
      <c r="H539" s="131"/>
      <c r="I539" s="131"/>
      <c r="J539" s="131"/>
      <c r="K539" s="131"/>
      <c r="L539" s="131"/>
    </row>
    <row r="540" spans="2:12" s="130" customFormat="1" x14ac:dyDescent="0.3">
      <c r="B540" s="131"/>
      <c r="C540" s="131"/>
      <c r="D540" s="131"/>
      <c r="E540" s="131"/>
      <c r="F540" s="131"/>
      <c r="G540" s="131"/>
      <c r="H540" s="131"/>
      <c r="I540" s="131"/>
      <c r="J540" s="131"/>
      <c r="K540" s="131"/>
      <c r="L540" s="131"/>
    </row>
    <row r="541" spans="2:12" s="130" customFormat="1" x14ac:dyDescent="0.3">
      <c r="B541" s="131"/>
      <c r="C541" s="131"/>
      <c r="D541" s="131"/>
      <c r="E541" s="131"/>
      <c r="F541" s="131"/>
      <c r="G541" s="131"/>
      <c r="H541" s="131"/>
      <c r="I541" s="131"/>
      <c r="J541" s="131"/>
      <c r="K541" s="131"/>
      <c r="L541" s="131"/>
    </row>
    <row r="542" spans="2:12" s="130" customFormat="1" x14ac:dyDescent="0.3">
      <c r="B542" s="131"/>
      <c r="C542" s="131"/>
      <c r="D542" s="131"/>
      <c r="E542" s="131"/>
      <c r="F542" s="131"/>
      <c r="G542" s="131"/>
      <c r="H542" s="131"/>
      <c r="I542" s="131"/>
      <c r="J542" s="131"/>
      <c r="K542" s="131"/>
      <c r="L542" s="131"/>
    </row>
    <row r="543" spans="2:12" s="130" customFormat="1" x14ac:dyDescent="0.3">
      <c r="B543" s="131"/>
      <c r="C543" s="131"/>
      <c r="D543" s="131"/>
      <c r="E543" s="131"/>
      <c r="F543" s="131"/>
      <c r="G543" s="131"/>
      <c r="H543" s="131"/>
      <c r="I543" s="131"/>
      <c r="J543" s="131"/>
      <c r="K543" s="131"/>
      <c r="L543" s="131"/>
    </row>
    <row r="544" spans="2:12" s="130" customFormat="1" x14ac:dyDescent="0.3">
      <c r="B544" s="131"/>
      <c r="C544" s="131"/>
      <c r="D544" s="131"/>
      <c r="E544" s="131"/>
      <c r="F544" s="131"/>
      <c r="G544" s="131"/>
      <c r="H544" s="131"/>
      <c r="I544" s="131"/>
      <c r="J544" s="131"/>
      <c r="K544" s="131"/>
      <c r="L544" s="131"/>
    </row>
    <row r="545" spans="2:12" s="130" customFormat="1" x14ac:dyDescent="0.3">
      <c r="B545" s="131"/>
      <c r="C545" s="131"/>
      <c r="D545" s="131"/>
      <c r="E545" s="131"/>
      <c r="F545" s="131"/>
      <c r="G545" s="131"/>
      <c r="H545" s="131"/>
      <c r="I545" s="131"/>
      <c r="J545" s="131"/>
      <c r="K545" s="131"/>
      <c r="L545" s="131"/>
    </row>
    <row r="546" spans="2:12" s="130" customFormat="1" x14ac:dyDescent="0.3">
      <c r="B546" s="131"/>
      <c r="C546" s="131"/>
      <c r="D546" s="131"/>
      <c r="E546" s="131"/>
      <c r="F546" s="131"/>
      <c r="G546" s="131"/>
      <c r="H546" s="131"/>
      <c r="I546" s="131"/>
      <c r="J546" s="131"/>
      <c r="K546" s="131"/>
      <c r="L546" s="131"/>
    </row>
    <row r="547" spans="2:12" s="130" customFormat="1" x14ac:dyDescent="0.3">
      <c r="B547" s="131"/>
      <c r="C547" s="131"/>
      <c r="D547" s="131"/>
      <c r="E547" s="131"/>
      <c r="F547" s="131"/>
      <c r="G547" s="131"/>
      <c r="H547" s="131"/>
      <c r="I547" s="131"/>
      <c r="J547" s="131"/>
      <c r="K547" s="131"/>
      <c r="L547" s="131"/>
    </row>
    <row r="548" spans="2:12" s="130" customFormat="1" x14ac:dyDescent="0.3">
      <c r="B548" s="131"/>
      <c r="C548" s="131"/>
      <c r="D548" s="131"/>
      <c r="E548" s="131"/>
      <c r="F548" s="131"/>
      <c r="G548" s="131"/>
      <c r="H548" s="131"/>
      <c r="I548" s="131"/>
      <c r="J548" s="131"/>
      <c r="K548" s="131"/>
      <c r="L548" s="131"/>
    </row>
    <row r="549" spans="2:12" s="130" customFormat="1" x14ac:dyDescent="0.3">
      <c r="B549" s="131"/>
      <c r="C549" s="131"/>
      <c r="D549" s="131"/>
      <c r="E549" s="131"/>
      <c r="F549" s="131"/>
      <c r="G549" s="131"/>
      <c r="H549" s="131"/>
      <c r="I549" s="131"/>
      <c r="J549" s="131"/>
      <c r="K549" s="131"/>
      <c r="L549" s="131"/>
    </row>
    <row r="550" spans="2:12" s="130" customFormat="1" x14ac:dyDescent="0.3">
      <c r="B550" s="131"/>
      <c r="C550" s="131"/>
      <c r="D550" s="131"/>
      <c r="E550" s="131"/>
      <c r="F550" s="131"/>
      <c r="G550" s="131"/>
      <c r="H550" s="131"/>
      <c r="I550" s="131"/>
      <c r="J550" s="131"/>
      <c r="K550" s="131"/>
      <c r="L550" s="131"/>
    </row>
    <row r="551" spans="2:12" s="130" customFormat="1" x14ac:dyDescent="0.3">
      <c r="B551" s="131"/>
      <c r="C551" s="131"/>
      <c r="D551" s="131"/>
      <c r="E551" s="131"/>
      <c r="F551" s="131"/>
      <c r="G551" s="131"/>
      <c r="H551" s="131"/>
      <c r="I551" s="131"/>
      <c r="J551" s="131"/>
      <c r="K551" s="131"/>
      <c r="L551" s="131"/>
    </row>
    <row r="552" spans="2:12" s="130" customFormat="1" x14ac:dyDescent="0.3">
      <c r="B552" s="131"/>
      <c r="C552" s="131"/>
      <c r="D552" s="131"/>
      <c r="E552" s="131"/>
      <c r="F552" s="131"/>
      <c r="G552" s="131"/>
      <c r="H552" s="131"/>
      <c r="I552" s="131"/>
      <c r="J552" s="131"/>
      <c r="K552" s="131"/>
      <c r="L552" s="131"/>
    </row>
    <row r="553" spans="2:12" s="130" customFormat="1" x14ac:dyDescent="0.3">
      <c r="B553" s="131"/>
      <c r="C553" s="131"/>
      <c r="D553" s="131"/>
      <c r="E553" s="131"/>
      <c r="F553" s="131"/>
      <c r="G553" s="131"/>
      <c r="H553" s="131"/>
      <c r="I553" s="131"/>
      <c r="J553" s="131"/>
      <c r="K553" s="131"/>
      <c r="L553" s="131"/>
    </row>
    <row r="554" spans="2:12" s="130" customFormat="1" x14ac:dyDescent="0.3">
      <c r="B554" s="131"/>
      <c r="C554" s="131"/>
      <c r="D554" s="131"/>
      <c r="E554" s="131"/>
      <c r="F554" s="131"/>
      <c r="G554" s="131"/>
      <c r="H554" s="131"/>
      <c r="I554" s="131"/>
      <c r="J554" s="131"/>
      <c r="K554" s="131"/>
      <c r="L554" s="131"/>
    </row>
    <row r="555" spans="2:12" s="130" customFormat="1" x14ac:dyDescent="0.3">
      <c r="B555" s="131"/>
      <c r="C555" s="131"/>
      <c r="D555" s="131"/>
      <c r="E555" s="131"/>
      <c r="F555" s="131"/>
      <c r="G555" s="131"/>
      <c r="H555" s="131"/>
      <c r="I555" s="131"/>
      <c r="J555" s="131"/>
      <c r="K555" s="131"/>
      <c r="L555" s="131"/>
    </row>
    <row r="556" spans="2:12" s="130" customFormat="1" x14ac:dyDescent="0.3">
      <c r="B556" s="131"/>
      <c r="C556" s="131"/>
      <c r="D556" s="131"/>
      <c r="E556" s="131"/>
      <c r="F556" s="131"/>
      <c r="G556" s="131"/>
      <c r="H556" s="131"/>
      <c r="I556" s="131"/>
      <c r="J556" s="131"/>
      <c r="K556" s="131"/>
      <c r="L556" s="131"/>
    </row>
    <row r="557" spans="2:12" s="130" customFormat="1" x14ac:dyDescent="0.3">
      <c r="B557" s="131"/>
      <c r="C557" s="131"/>
      <c r="D557" s="131"/>
      <c r="E557" s="131"/>
      <c r="F557" s="131"/>
      <c r="G557" s="131"/>
      <c r="H557" s="131"/>
      <c r="I557" s="131"/>
      <c r="J557" s="131"/>
      <c r="K557" s="131"/>
      <c r="L557" s="131"/>
    </row>
    <row r="558" spans="2:12" s="130" customFormat="1" x14ac:dyDescent="0.3">
      <c r="B558" s="131"/>
      <c r="C558" s="131"/>
      <c r="D558" s="131"/>
      <c r="E558" s="131"/>
      <c r="F558" s="131"/>
      <c r="G558" s="131"/>
      <c r="H558" s="131"/>
      <c r="I558" s="131"/>
      <c r="J558" s="131"/>
      <c r="K558" s="131"/>
      <c r="L558" s="131"/>
    </row>
    <row r="559" spans="2:12" s="130" customFormat="1" x14ac:dyDescent="0.3">
      <c r="B559" s="131"/>
      <c r="C559" s="131"/>
      <c r="D559" s="131"/>
      <c r="E559" s="131"/>
      <c r="F559" s="131"/>
      <c r="G559" s="131"/>
      <c r="H559" s="131"/>
      <c r="I559" s="131"/>
      <c r="J559" s="131"/>
      <c r="K559" s="131"/>
      <c r="L559" s="131"/>
    </row>
    <row r="560" spans="2:12" s="130" customFormat="1" x14ac:dyDescent="0.3">
      <c r="B560" s="131"/>
      <c r="C560" s="131"/>
      <c r="D560" s="131"/>
      <c r="E560" s="131"/>
      <c r="F560" s="131"/>
      <c r="G560" s="131"/>
      <c r="H560" s="131"/>
      <c r="I560" s="131"/>
      <c r="J560" s="131"/>
      <c r="K560" s="131"/>
      <c r="L560" s="131"/>
    </row>
    <row r="561" spans="2:12" s="130" customFormat="1" x14ac:dyDescent="0.3">
      <c r="B561" s="131"/>
      <c r="C561" s="131"/>
      <c r="D561" s="131"/>
      <c r="E561" s="131"/>
      <c r="F561" s="131"/>
      <c r="G561" s="131"/>
      <c r="H561" s="131"/>
      <c r="I561" s="131"/>
      <c r="J561" s="131"/>
      <c r="K561" s="131"/>
      <c r="L561" s="131"/>
    </row>
    <row r="562" spans="2:12" s="130" customFormat="1" x14ac:dyDescent="0.3">
      <c r="B562" s="131"/>
      <c r="C562" s="131"/>
      <c r="D562" s="131"/>
      <c r="E562" s="131"/>
      <c r="F562" s="131"/>
      <c r="G562" s="131"/>
      <c r="H562" s="131"/>
      <c r="I562" s="131"/>
      <c r="J562" s="131"/>
      <c r="K562" s="131"/>
      <c r="L562" s="131"/>
    </row>
    <row r="563" spans="2:12" s="130" customFormat="1" x14ac:dyDescent="0.3">
      <c r="B563" s="131"/>
      <c r="C563" s="131"/>
      <c r="D563" s="131"/>
      <c r="E563" s="131"/>
      <c r="F563" s="131"/>
      <c r="G563" s="131"/>
      <c r="H563" s="131"/>
      <c r="I563" s="131"/>
      <c r="J563" s="131"/>
      <c r="K563" s="131"/>
      <c r="L563" s="131"/>
    </row>
    <row r="564" spans="2:12" s="130" customFormat="1" x14ac:dyDescent="0.3">
      <c r="B564" s="131"/>
      <c r="C564" s="131"/>
      <c r="D564" s="131"/>
      <c r="E564" s="131"/>
      <c r="F564" s="131"/>
      <c r="G564" s="131"/>
      <c r="H564" s="131"/>
      <c r="I564" s="131"/>
      <c r="J564" s="131"/>
      <c r="K564" s="131"/>
      <c r="L564" s="131"/>
    </row>
    <row r="565" spans="2:12" s="130" customFormat="1" x14ac:dyDescent="0.3">
      <c r="B565" s="131"/>
      <c r="C565" s="131"/>
      <c r="D565" s="131"/>
      <c r="E565" s="131"/>
      <c r="F565" s="131"/>
      <c r="G565" s="131"/>
      <c r="H565" s="131"/>
      <c r="I565" s="131"/>
      <c r="J565" s="131"/>
      <c r="K565" s="131"/>
      <c r="L565" s="131"/>
    </row>
    <row r="566" spans="2:12" s="130" customFormat="1" x14ac:dyDescent="0.3">
      <c r="B566" s="131"/>
      <c r="C566" s="131"/>
      <c r="D566" s="131"/>
      <c r="E566" s="131"/>
      <c r="F566" s="131"/>
      <c r="G566" s="131"/>
      <c r="H566" s="131"/>
      <c r="I566" s="131"/>
      <c r="J566" s="131"/>
      <c r="K566" s="131"/>
      <c r="L566" s="131"/>
    </row>
    <row r="567" spans="2:12" s="130" customFormat="1" x14ac:dyDescent="0.3">
      <c r="B567" s="131"/>
      <c r="C567" s="131"/>
      <c r="D567" s="131"/>
      <c r="E567" s="131"/>
      <c r="F567" s="131"/>
      <c r="G567" s="131"/>
      <c r="H567" s="131"/>
      <c r="I567" s="131"/>
      <c r="J567" s="131"/>
      <c r="K567" s="131"/>
      <c r="L567" s="131"/>
    </row>
    <row r="568" spans="2:12" s="130" customFormat="1" x14ac:dyDescent="0.3">
      <c r="B568" s="131"/>
      <c r="C568" s="131"/>
      <c r="D568" s="131"/>
      <c r="E568" s="131"/>
      <c r="F568" s="131"/>
      <c r="G568" s="131"/>
      <c r="H568" s="131"/>
      <c r="I568" s="131"/>
      <c r="J568" s="131"/>
      <c r="K568" s="131"/>
      <c r="L568" s="131"/>
    </row>
    <row r="569" spans="2:12" s="130" customFormat="1" x14ac:dyDescent="0.3">
      <c r="B569" s="131"/>
      <c r="C569" s="131"/>
      <c r="D569" s="131"/>
      <c r="E569" s="131"/>
      <c r="F569" s="131"/>
      <c r="G569" s="131"/>
      <c r="H569" s="131"/>
      <c r="I569" s="131"/>
      <c r="J569" s="131"/>
      <c r="K569" s="131"/>
      <c r="L569" s="131"/>
    </row>
    <row r="570" spans="2:12" s="130" customFormat="1" x14ac:dyDescent="0.3">
      <c r="B570" s="131"/>
      <c r="C570" s="131"/>
      <c r="D570" s="131"/>
      <c r="E570" s="131"/>
      <c r="F570" s="131"/>
      <c r="G570" s="131"/>
      <c r="H570" s="131"/>
      <c r="I570" s="131"/>
      <c r="J570" s="131"/>
      <c r="K570" s="131"/>
      <c r="L570" s="131"/>
    </row>
    <row r="571" spans="2:12" s="130" customFormat="1" x14ac:dyDescent="0.3">
      <c r="B571" s="131"/>
      <c r="C571" s="131"/>
      <c r="D571" s="131"/>
      <c r="E571" s="131"/>
      <c r="F571" s="131"/>
      <c r="G571" s="131"/>
      <c r="H571" s="131"/>
      <c r="I571" s="131"/>
      <c r="J571" s="131"/>
      <c r="K571" s="131"/>
      <c r="L571" s="131"/>
    </row>
    <row r="572" spans="2:12" s="130" customFormat="1" x14ac:dyDescent="0.3">
      <c r="B572" s="131"/>
      <c r="C572" s="131"/>
      <c r="D572" s="131"/>
      <c r="E572" s="131"/>
      <c r="F572" s="131"/>
      <c r="G572" s="131"/>
      <c r="H572" s="131"/>
      <c r="I572" s="131"/>
      <c r="J572" s="131"/>
      <c r="K572" s="131"/>
      <c r="L572" s="131"/>
    </row>
    <row r="573" spans="2:12" s="130" customFormat="1" x14ac:dyDescent="0.3">
      <c r="B573" s="131"/>
      <c r="C573" s="131"/>
      <c r="D573" s="131"/>
      <c r="E573" s="131"/>
      <c r="F573" s="131"/>
      <c r="G573" s="131"/>
      <c r="H573" s="131"/>
      <c r="I573" s="131"/>
      <c r="J573" s="131"/>
      <c r="K573" s="131"/>
      <c r="L573" s="131"/>
    </row>
    <row r="574" spans="2:12" s="130" customFormat="1" x14ac:dyDescent="0.3">
      <c r="B574" s="131"/>
      <c r="C574" s="131"/>
      <c r="D574" s="131"/>
      <c r="E574" s="131"/>
      <c r="F574" s="131"/>
      <c r="G574" s="131"/>
      <c r="H574" s="131"/>
      <c r="I574" s="131"/>
      <c r="J574" s="131"/>
      <c r="K574" s="131"/>
      <c r="L574" s="131"/>
    </row>
    <row r="575" spans="2:12" s="130" customFormat="1" x14ac:dyDescent="0.3">
      <c r="B575" s="131"/>
      <c r="C575" s="131"/>
      <c r="D575" s="131"/>
      <c r="E575" s="131"/>
      <c r="F575" s="131"/>
      <c r="G575" s="131"/>
      <c r="H575" s="131"/>
      <c r="I575" s="131"/>
      <c r="J575" s="131"/>
      <c r="K575" s="131"/>
      <c r="L575" s="131"/>
    </row>
    <row r="576" spans="2:12" s="130" customFormat="1" x14ac:dyDescent="0.3">
      <c r="B576" s="131"/>
      <c r="C576" s="131"/>
      <c r="D576" s="131"/>
      <c r="E576" s="131"/>
      <c r="F576" s="131"/>
      <c r="G576" s="131"/>
      <c r="H576" s="131"/>
      <c r="I576" s="131"/>
      <c r="J576" s="131"/>
      <c r="K576" s="131"/>
      <c r="L576" s="131"/>
    </row>
    <row r="577" spans="2:12" s="130" customFormat="1" x14ac:dyDescent="0.3">
      <c r="B577" s="131"/>
      <c r="C577" s="131"/>
      <c r="D577" s="131"/>
      <c r="E577" s="131"/>
      <c r="F577" s="131"/>
      <c r="G577" s="131"/>
      <c r="H577" s="131"/>
      <c r="I577" s="131"/>
      <c r="J577" s="131"/>
      <c r="K577" s="131"/>
      <c r="L577" s="131"/>
    </row>
    <row r="578" spans="2:12" s="130" customFormat="1" x14ac:dyDescent="0.3">
      <c r="B578" s="131"/>
      <c r="C578" s="131"/>
      <c r="D578" s="131"/>
      <c r="E578" s="131"/>
      <c r="F578" s="131"/>
      <c r="G578" s="131"/>
      <c r="H578" s="131"/>
      <c r="I578" s="131"/>
      <c r="J578" s="131"/>
      <c r="K578" s="131"/>
      <c r="L578" s="131"/>
    </row>
    <row r="579" spans="2:12" s="130" customFormat="1" x14ac:dyDescent="0.3">
      <c r="B579" s="131"/>
      <c r="C579" s="131"/>
      <c r="D579" s="131"/>
      <c r="E579" s="131"/>
      <c r="F579" s="131"/>
      <c r="G579" s="131"/>
      <c r="H579" s="131"/>
      <c r="I579" s="131"/>
      <c r="J579" s="131"/>
      <c r="K579" s="131"/>
      <c r="L579" s="131"/>
    </row>
    <row r="580" spans="2:12" s="130" customFormat="1" x14ac:dyDescent="0.3">
      <c r="B580" s="131"/>
      <c r="C580" s="131"/>
      <c r="D580" s="131"/>
      <c r="E580" s="131"/>
      <c r="F580" s="131"/>
      <c r="G580" s="131"/>
      <c r="H580" s="131"/>
      <c r="I580" s="131"/>
      <c r="J580" s="131"/>
      <c r="K580" s="131"/>
      <c r="L580" s="131"/>
    </row>
    <row r="581" spans="2:12" s="130" customFormat="1" x14ac:dyDescent="0.3">
      <c r="B581" s="131"/>
      <c r="C581" s="131"/>
      <c r="D581" s="131"/>
      <c r="E581" s="131"/>
      <c r="F581" s="131"/>
      <c r="G581" s="131"/>
      <c r="H581" s="131"/>
      <c r="I581" s="131"/>
      <c r="J581" s="131"/>
      <c r="K581" s="131"/>
      <c r="L581" s="131"/>
    </row>
    <row r="582" spans="2:12" s="130" customFormat="1" x14ac:dyDescent="0.3">
      <c r="B582" s="131"/>
      <c r="C582" s="131"/>
      <c r="D582" s="131"/>
      <c r="E582" s="131"/>
      <c r="F582" s="131"/>
      <c r="G582" s="131"/>
      <c r="H582" s="131"/>
      <c r="I582" s="131"/>
      <c r="J582" s="131"/>
      <c r="K582" s="131"/>
      <c r="L582" s="131"/>
    </row>
    <row r="583" spans="2:12" s="130" customFormat="1" x14ac:dyDescent="0.3">
      <c r="B583" s="131"/>
      <c r="C583" s="131"/>
      <c r="D583" s="131"/>
      <c r="E583" s="131"/>
      <c r="F583" s="131"/>
      <c r="G583" s="131"/>
      <c r="H583" s="131"/>
      <c r="I583" s="131"/>
      <c r="J583" s="131"/>
      <c r="K583" s="131"/>
      <c r="L583" s="131"/>
    </row>
    <row r="584" spans="2:12" s="130" customFormat="1" x14ac:dyDescent="0.3">
      <c r="B584" s="131"/>
      <c r="C584" s="131"/>
      <c r="D584" s="131"/>
      <c r="E584" s="131"/>
      <c r="F584" s="131"/>
      <c r="G584" s="131"/>
      <c r="H584" s="131"/>
      <c r="I584" s="131"/>
      <c r="J584" s="131"/>
      <c r="K584" s="131"/>
      <c r="L584" s="131"/>
    </row>
    <row r="585" spans="2:12" s="130" customFormat="1" x14ac:dyDescent="0.3">
      <c r="B585" s="131"/>
      <c r="C585" s="131"/>
      <c r="D585" s="131"/>
      <c r="E585" s="131"/>
      <c r="F585" s="131"/>
      <c r="G585" s="131"/>
      <c r="H585" s="131"/>
      <c r="I585" s="131"/>
      <c r="J585" s="131"/>
      <c r="K585" s="131"/>
      <c r="L585" s="131"/>
    </row>
    <row r="586" spans="2:12" s="130" customFormat="1" x14ac:dyDescent="0.3">
      <c r="B586" s="131"/>
      <c r="C586" s="131"/>
      <c r="D586" s="131"/>
      <c r="E586" s="131"/>
      <c r="F586" s="131"/>
      <c r="G586" s="131"/>
      <c r="H586" s="131"/>
      <c r="I586" s="131"/>
      <c r="J586" s="131"/>
      <c r="K586" s="131"/>
      <c r="L586" s="131"/>
    </row>
    <row r="587" spans="2:12" s="130" customFormat="1" x14ac:dyDescent="0.3">
      <c r="B587" s="131"/>
      <c r="C587" s="131"/>
      <c r="D587" s="131"/>
      <c r="E587" s="131"/>
      <c r="F587" s="131"/>
      <c r="G587" s="131"/>
      <c r="H587" s="131"/>
      <c r="I587" s="131"/>
      <c r="J587" s="131"/>
      <c r="K587" s="131"/>
      <c r="L587" s="131"/>
    </row>
    <row r="588" spans="2:12" s="130" customFormat="1" x14ac:dyDescent="0.3">
      <c r="B588" s="131"/>
      <c r="C588" s="131"/>
      <c r="D588" s="131"/>
      <c r="E588" s="131"/>
      <c r="F588" s="131"/>
      <c r="G588" s="131"/>
      <c r="H588" s="131"/>
      <c r="I588" s="131"/>
      <c r="J588" s="131"/>
      <c r="K588" s="131"/>
      <c r="L588" s="131"/>
    </row>
    <row r="589" spans="2:12" s="130" customFormat="1" x14ac:dyDescent="0.3">
      <c r="B589" s="131"/>
      <c r="C589" s="131"/>
      <c r="D589" s="131"/>
      <c r="E589" s="131"/>
      <c r="F589" s="131"/>
      <c r="G589" s="131"/>
      <c r="H589" s="131"/>
      <c r="I589" s="131"/>
      <c r="J589" s="131"/>
      <c r="K589" s="131"/>
      <c r="L589" s="131"/>
    </row>
    <row r="590" spans="2:12" s="130" customFormat="1" x14ac:dyDescent="0.3">
      <c r="B590" s="131"/>
      <c r="C590" s="131"/>
      <c r="D590" s="131"/>
      <c r="E590" s="131"/>
      <c r="F590" s="131"/>
      <c r="G590" s="131"/>
      <c r="H590" s="131"/>
      <c r="I590" s="131"/>
      <c r="J590" s="131"/>
      <c r="K590" s="131"/>
      <c r="L590" s="131"/>
    </row>
    <row r="591" spans="2:12" s="130" customFormat="1" x14ac:dyDescent="0.3">
      <c r="B591" s="131"/>
      <c r="C591" s="131"/>
      <c r="D591" s="131"/>
      <c r="E591" s="131"/>
      <c r="F591" s="131"/>
      <c r="G591" s="131"/>
      <c r="H591" s="131"/>
      <c r="I591" s="131"/>
      <c r="J591" s="131"/>
      <c r="K591" s="131"/>
      <c r="L591" s="131"/>
    </row>
    <row r="592" spans="2:12" s="130" customFormat="1" x14ac:dyDescent="0.3">
      <c r="B592" s="131"/>
      <c r="C592" s="131"/>
      <c r="D592" s="131"/>
      <c r="E592" s="131"/>
      <c r="F592" s="131"/>
      <c r="G592" s="131"/>
      <c r="H592" s="131"/>
      <c r="I592" s="131"/>
      <c r="J592" s="131"/>
      <c r="K592" s="131"/>
      <c r="L592" s="131"/>
    </row>
    <row r="593" spans="2:12" s="130" customFormat="1" x14ac:dyDescent="0.3">
      <c r="B593" s="131"/>
      <c r="C593" s="131"/>
      <c r="D593" s="131"/>
      <c r="E593" s="131"/>
      <c r="F593" s="131"/>
      <c r="G593" s="131"/>
      <c r="H593" s="131"/>
      <c r="I593" s="131"/>
      <c r="J593" s="131"/>
      <c r="K593" s="131"/>
      <c r="L593" s="131"/>
    </row>
    <row r="594" spans="2:12" s="130" customFormat="1" x14ac:dyDescent="0.3">
      <c r="B594" s="131"/>
      <c r="C594" s="131"/>
      <c r="D594" s="131"/>
      <c r="E594" s="131"/>
      <c r="F594" s="131"/>
      <c r="G594" s="131"/>
      <c r="H594" s="131"/>
      <c r="I594" s="131"/>
      <c r="J594" s="131"/>
      <c r="K594" s="131"/>
      <c r="L594" s="131"/>
    </row>
    <row r="595" spans="2:12" s="130" customFormat="1" x14ac:dyDescent="0.3">
      <c r="B595" s="131"/>
      <c r="C595" s="131"/>
      <c r="D595" s="131"/>
      <c r="E595" s="131"/>
      <c r="F595" s="131"/>
      <c r="G595" s="131"/>
      <c r="H595" s="131"/>
      <c r="I595" s="131"/>
      <c r="J595" s="131"/>
      <c r="K595" s="131"/>
      <c r="L595" s="131"/>
    </row>
    <row r="596" spans="2:12" s="130" customFormat="1" x14ac:dyDescent="0.3">
      <c r="B596" s="131"/>
      <c r="C596" s="131"/>
      <c r="D596" s="131"/>
      <c r="E596" s="131"/>
      <c r="F596" s="131"/>
      <c r="G596" s="131"/>
      <c r="H596" s="131"/>
      <c r="I596" s="131"/>
      <c r="J596" s="131"/>
      <c r="K596" s="131"/>
      <c r="L596" s="131"/>
    </row>
    <row r="597" spans="2:12" s="130" customFormat="1" x14ac:dyDescent="0.3">
      <c r="B597" s="131"/>
      <c r="C597" s="131"/>
      <c r="D597" s="131"/>
      <c r="E597" s="131"/>
      <c r="F597" s="131"/>
      <c r="G597" s="131"/>
      <c r="H597" s="131"/>
      <c r="I597" s="131"/>
      <c r="J597" s="131"/>
      <c r="K597" s="131"/>
      <c r="L597" s="131"/>
    </row>
    <row r="598" spans="2:12" s="130" customFormat="1" x14ac:dyDescent="0.3">
      <c r="B598" s="131"/>
      <c r="C598" s="131"/>
      <c r="D598" s="131"/>
      <c r="E598" s="131"/>
      <c r="F598" s="131"/>
      <c r="G598" s="131"/>
      <c r="H598" s="131"/>
      <c r="I598" s="131"/>
      <c r="J598" s="131"/>
      <c r="K598" s="131"/>
      <c r="L598" s="131"/>
    </row>
    <row r="599" spans="2:12" s="130" customFormat="1" x14ac:dyDescent="0.3">
      <c r="B599" s="131"/>
      <c r="C599" s="131"/>
      <c r="D599" s="131"/>
      <c r="E599" s="131"/>
      <c r="F599" s="131"/>
      <c r="G599" s="131"/>
      <c r="H599" s="131"/>
      <c r="I599" s="131"/>
      <c r="J599" s="131"/>
      <c r="K599" s="131"/>
      <c r="L599" s="131"/>
    </row>
    <row r="600" spans="2:12" s="130" customFormat="1" x14ac:dyDescent="0.3">
      <c r="B600" s="131"/>
      <c r="C600" s="131"/>
      <c r="D600" s="131"/>
      <c r="E600" s="131"/>
      <c r="F600" s="131"/>
      <c r="G600" s="131"/>
      <c r="H600" s="131"/>
      <c r="I600" s="131"/>
      <c r="J600" s="131"/>
      <c r="K600" s="131"/>
      <c r="L600" s="131"/>
    </row>
    <row r="601" spans="2:12" s="130" customFormat="1" x14ac:dyDescent="0.3">
      <c r="B601" s="131"/>
      <c r="C601" s="131"/>
      <c r="D601" s="131"/>
      <c r="E601" s="131"/>
      <c r="F601" s="131"/>
      <c r="G601" s="131"/>
      <c r="H601" s="131"/>
      <c r="I601" s="131"/>
      <c r="J601" s="131"/>
      <c r="K601" s="131"/>
      <c r="L601" s="131"/>
    </row>
    <row r="602" spans="2:12" s="130" customFormat="1" x14ac:dyDescent="0.3">
      <c r="B602" s="131"/>
      <c r="C602" s="131"/>
      <c r="D602" s="131"/>
      <c r="E602" s="131"/>
      <c r="F602" s="131"/>
      <c r="G602" s="131"/>
      <c r="H602" s="131"/>
      <c r="I602" s="131"/>
      <c r="J602" s="131"/>
      <c r="K602" s="131"/>
      <c r="L602" s="131"/>
    </row>
    <row r="603" spans="2:12" s="130" customFormat="1" x14ac:dyDescent="0.3">
      <c r="B603" s="131"/>
      <c r="C603" s="131"/>
      <c r="D603" s="131"/>
      <c r="E603" s="131"/>
      <c r="F603" s="131"/>
      <c r="G603" s="131"/>
      <c r="H603" s="131"/>
      <c r="I603" s="131"/>
      <c r="J603" s="131"/>
      <c r="K603" s="131"/>
      <c r="L603" s="131"/>
    </row>
    <row r="604" spans="2:12" s="130" customFormat="1" x14ac:dyDescent="0.3">
      <c r="B604" s="131"/>
      <c r="C604" s="131"/>
      <c r="D604" s="131"/>
      <c r="E604" s="131"/>
      <c r="F604" s="131"/>
      <c r="G604" s="131"/>
      <c r="H604" s="131"/>
      <c r="I604" s="131"/>
      <c r="J604" s="131"/>
      <c r="K604" s="131"/>
      <c r="L604" s="131"/>
    </row>
    <row r="605" spans="2:12" s="130" customFormat="1" x14ac:dyDescent="0.3">
      <c r="B605" s="131"/>
      <c r="C605" s="131"/>
      <c r="D605" s="131"/>
      <c r="E605" s="131"/>
      <c r="F605" s="131"/>
      <c r="G605" s="131"/>
      <c r="H605" s="131"/>
      <c r="I605" s="131"/>
      <c r="J605" s="131"/>
      <c r="K605" s="131"/>
      <c r="L605" s="131"/>
    </row>
    <row r="606" spans="2:12" s="130" customFormat="1" x14ac:dyDescent="0.3">
      <c r="B606" s="131"/>
      <c r="C606" s="131"/>
      <c r="D606" s="131"/>
      <c r="E606" s="131"/>
      <c r="F606" s="131"/>
      <c r="G606" s="131"/>
      <c r="H606" s="131"/>
      <c r="I606" s="131"/>
      <c r="J606" s="131"/>
      <c r="K606" s="131"/>
      <c r="L606" s="131"/>
    </row>
    <row r="607" spans="2:12" s="130" customFormat="1" x14ac:dyDescent="0.3">
      <c r="B607" s="131"/>
      <c r="C607" s="131"/>
      <c r="D607" s="131"/>
      <c r="E607" s="131"/>
      <c r="F607" s="131"/>
      <c r="G607" s="131"/>
      <c r="H607" s="131"/>
      <c r="I607" s="131"/>
      <c r="J607" s="131"/>
      <c r="K607" s="131"/>
      <c r="L607" s="131"/>
    </row>
    <row r="608" spans="2:12" s="130" customFormat="1" x14ac:dyDescent="0.3">
      <c r="B608" s="131"/>
      <c r="C608" s="131"/>
      <c r="D608" s="131"/>
      <c r="E608" s="131"/>
      <c r="F608" s="131"/>
      <c r="G608" s="131"/>
      <c r="H608" s="131"/>
      <c r="I608" s="131"/>
      <c r="J608" s="131"/>
      <c r="K608" s="131"/>
      <c r="L608" s="131"/>
    </row>
    <row r="609" spans="2:12" s="130" customFormat="1" x14ac:dyDescent="0.3">
      <c r="B609" s="131"/>
      <c r="C609" s="131"/>
      <c r="D609" s="131"/>
      <c r="E609" s="131"/>
      <c r="F609" s="131"/>
      <c r="G609" s="131"/>
      <c r="H609" s="131"/>
      <c r="I609" s="131"/>
      <c r="J609" s="131"/>
      <c r="K609" s="131"/>
      <c r="L609" s="131"/>
    </row>
    <row r="610" spans="2:12" s="130" customFormat="1" x14ac:dyDescent="0.3">
      <c r="B610" s="131"/>
      <c r="C610" s="131"/>
      <c r="D610" s="131"/>
      <c r="E610" s="131"/>
      <c r="F610" s="131"/>
      <c r="G610" s="131"/>
      <c r="H610" s="131"/>
      <c r="I610" s="131"/>
      <c r="J610" s="131"/>
      <c r="K610" s="131"/>
      <c r="L610" s="131"/>
    </row>
    <row r="611" spans="2:12" s="130" customFormat="1" x14ac:dyDescent="0.3">
      <c r="B611" s="131"/>
      <c r="C611" s="131"/>
      <c r="D611" s="131"/>
      <c r="E611" s="131"/>
      <c r="F611" s="131"/>
      <c r="G611" s="131"/>
      <c r="H611" s="131"/>
      <c r="I611" s="131"/>
      <c r="J611" s="131"/>
      <c r="K611" s="131"/>
      <c r="L611" s="131"/>
    </row>
    <row r="612" spans="2:12" s="130" customFormat="1" x14ac:dyDescent="0.3">
      <c r="B612" s="131"/>
      <c r="C612" s="131"/>
      <c r="D612" s="131"/>
      <c r="E612" s="131"/>
      <c r="F612" s="131"/>
      <c r="G612" s="131"/>
      <c r="H612" s="131"/>
      <c r="I612" s="131"/>
      <c r="J612" s="131"/>
      <c r="K612" s="131"/>
      <c r="L612" s="131"/>
    </row>
    <row r="613" spans="2:12" s="130" customFormat="1" x14ac:dyDescent="0.3">
      <c r="B613" s="131"/>
      <c r="C613" s="131"/>
      <c r="D613" s="131"/>
      <c r="E613" s="131"/>
      <c r="F613" s="131"/>
      <c r="G613" s="131"/>
      <c r="H613" s="131"/>
      <c r="I613" s="131"/>
      <c r="J613" s="131"/>
      <c r="K613" s="131"/>
      <c r="L613" s="131"/>
    </row>
    <row r="614" spans="2:12" s="130" customFormat="1" x14ac:dyDescent="0.3">
      <c r="B614" s="131"/>
      <c r="C614" s="131"/>
      <c r="D614" s="131"/>
      <c r="E614" s="131"/>
      <c r="F614" s="131"/>
      <c r="G614" s="131"/>
      <c r="H614" s="131"/>
      <c r="I614" s="131"/>
      <c r="J614" s="131"/>
      <c r="K614" s="131"/>
      <c r="L614" s="131"/>
    </row>
    <row r="615" spans="2:12" s="130" customFormat="1" x14ac:dyDescent="0.3">
      <c r="B615" s="131"/>
      <c r="C615" s="131"/>
      <c r="D615" s="131"/>
      <c r="E615" s="131"/>
      <c r="F615" s="131"/>
      <c r="G615" s="131"/>
      <c r="H615" s="131"/>
      <c r="I615" s="131"/>
      <c r="J615" s="131"/>
      <c r="K615" s="131"/>
      <c r="L615" s="131"/>
    </row>
    <row r="616" spans="2:12" s="130" customFormat="1" x14ac:dyDescent="0.3">
      <c r="B616" s="131"/>
      <c r="C616" s="131"/>
      <c r="D616" s="131"/>
      <c r="E616" s="131"/>
      <c r="F616" s="131"/>
      <c r="G616" s="131"/>
      <c r="H616" s="131"/>
      <c r="I616" s="131"/>
      <c r="J616" s="131"/>
      <c r="K616" s="131"/>
      <c r="L616" s="131"/>
    </row>
    <row r="617" spans="2:12" s="130" customFormat="1" x14ac:dyDescent="0.3">
      <c r="B617" s="131"/>
      <c r="C617" s="131"/>
      <c r="D617" s="131"/>
      <c r="E617" s="131"/>
      <c r="F617" s="131"/>
      <c r="G617" s="131"/>
      <c r="H617" s="131"/>
      <c r="I617" s="131"/>
      <c r="J617" s="131"/>
      <c r="K617" s="131"/>
      <c r="L617" s="131"/>
    </row>
    <row r="618" spans="2:12" s="130" customFormat="1" x14ac:dyDescent="0.3">
      <c r="B618" s="131"/>
      <c r="C618" s="131"/>
      <c r="D618" s="131"/>
      <c r="E618" s="131"/>
      <c r="F618" s="131"/>
      <c r="G618" s="131"/>
      <c r="H618" s="131"/>
      <c r="I618" s="131"/>
      <c r="J618" s="131"/>
      <c r="K618" s="131"/>
      <c r="L618" s="131"/>
    </row>
    <row r="619" spans="2:12" s="130" customFormat="1" x14ac:dyDescent="0.3">
      <c r="B619" s="131"/>
      <c r="C619" s="131"/>
      <c r="D619" s="131"/>
      <c r="E619" s="131"/>
      <c r="F619" s="131"/>
      <c r="G619" s="131"/>
      <c r="H619" s="131"/>
      <c r="I619" s="131"/>
      <c r="J619" s="131"/>
      <c r="K619" s="131"/>
      <c r="L619" s="131"/>
    </row>
    <row r="620" spans="2:12" s="130" customFormat="1" x14ac:dyDescent="0.3">
      <c r="B620" s="131"/>
      <c r="C620" s="131"/>
      <c r="D620" s="131"/>
      <c r="E620" s="131"/>
      <c r="F620" s="131"/>
      <c r="G620" s="131"/>
      <c r="H620" s="131"/>
      <c r="I620" s="131"/>
      <c r="J620" s="131"/>
      <c r="K620" s="131"/>
      <c r="L620" s="131"/>
    </row>
    <row r="621" spans="2:12" s="130" customFormat="1" x14ac:dyDescent="0.3">
      <c r="B621" s="131"/>
      <c r="C621" s="131"/>
      <c r="D621" s="131"/>
      <c r="E621" s="131"/>
      <c r="F621" s="131"/>
      <c r="G621" s="131"/>
      <c r="H621" s="131"/>
      <c r="I621" s="131"/>
      <c r="J621" s="131"/>
      <c r="K621" s="131"/>
      <c r="L621" s="131"/>
    </row>
    <row r="622" spans="2:12" s="130" customFormat="1" x14ac:dyDescent="0.3">
      <c r="B622" s="131"/>
      <c r="C622" s="131"/>
      <c r="D622" s="131"/>
      <c r="E622" s="131"/>
      <c r="F622" s="131"/>
      <c r="G622" s="131"/>
      <c r="H622" s="131"/>
      <c r="I622" s="131"/>
      <c r="J622" s="131"/>
      <c r="K622" s="131"/>
      <c r="L622" s="131"/>
    </row>
    <row r="623" spans="2:12" s="130" customFormat="1" x14ac:dyDescent="0.3">
      <c r="B623" s="131"/>
      <c r="C623" s="131"/>
      <c r="D623" s="131"/>
      <c r="E623" s="131"/>
      <c r="F623" s="131"/>
      <c r="G623" s="131"/>
      <c r="H623" s="131"/>
      <c r="I623" s="131"/>
      <c r="J623" s="131"/>
      <c r="K623" s="131"/>
      <c r="L623" s="131"/>
    </row>
    <row r="624" spans="2:12" s="130" customFormat="1" x14ac:dyDescent="0.3">
      <c r="B624" s="131"/>
      <c r="C624" s="131"/>
      <c r="D624" s="131"/>
      <c r="E624" s="131"/>
      <c r="F624" s="131"/>
      <c r="G624" s="131"/>
      <c r="H624" s="131"/>
      <c r="I624" s="131"/>
      <c r="J624" s="131"/>
      <c r="K624" s="131"/>
      <c r="L624" s="131"/>
    </row>
    <row r="625" spans="2:12" s="130" customFormat="1" x14ac:dyDescent="0.3">
      <c r="B625" s="131"/>
      <c r="C625" s="131"/>
      <c r="D625" s="131"/>
      <c r="E625" s="131"/>
      <c r="F625" s="131"/>
      <c r="G625" s="131"/>
      <c r="H625" s="131"/>
      <c r="I625" s="131"/>
      <c r="J625" s="131"/>
      <c r="K625" s="131"/>
      <c r="L625" s="131"/>
    </row>
    <row r="626" spans="2:12" s="130" customFormat="1" x14ac:dyDescent="0.3">
      <c r="B626" s="131"/>
      <c r="C626" s="131"/>
      <c r="D626" s="131"/>
      <c r="E626" s="131"/>
      <c r="F626" s="131"/>
      <c r="G626" s="131"/>
      <c r="H626" s="131"/>
      <c r="I626" s="131"/>
      <c r="J626" s="131"/>
      <c r="K626" s="131"/>
      <c r="L626" s="131"/>
    </row>
    <row r="627" spans="2:12" s="130" customFormat="1" x14ac:dyDescent="0.3">
      <c r="B627" s="131"/>
      <c r="C627" s="131"/>
      <c r="D627" s="131"/>
      <c r="E627" s="131"/>
      <c r="F627" s="131"/>
      <c r="G627" s="131"/>
      <c r="H627" s="131"/>
      <c r="I627" s="131"/>
      <c r="J627" s="131"/>
      <c r="K627" s="131"/>
      <c r="L627" s="131"/>
    </row>
    <row r="628" spans="2:12" s="130" customFormat="1" x14ac:dyDescent="0.3">
      <c r="B628" s="131"/>
      <c r="C628" s="131"/>
      <c r="D628" s="131"/>
      <c r="E628" s="131"/>
      <c r="F628" s="131"/>
      <c r="G628" s="131"/>
      <c r="H628" s="131"/>
      <c r="I628" s="131"/>
      <c r="J628" s="131"/>
      <c r="K628" s="131"/>
      <c r="L628" s="131"/>
    </row>
    <row r="629" spans="2:12" s="130" customFormat="1" x14ac:dyDescent="0.3">
      <c r="B629" s="131"/>
      <c r="C629" s="131"/>
      <c r="D629" s="131"/>
      <c r="E629" s="131"/>
      <c r="F629" s="131"/>
      <c r="G629" s="131"/>
      <c r="H629" s="131"/>
      <c r="I629" s="131"/>
      <c r="J629" s="131"/>
      <c r="K629" s="131"/>
      <c r="L629" s="131"/>
    </row>
    <row r="630" spans="2:12" s="130" customFormat="1" x14ac:dyDescent="0.3">
      <c r="B630" s="131"/>
      <c r="C630" s="131"/>
      <c r="D630" s="131"/>
      <c r="E630" s="131"/>
      <c r="F630" s="131"/>
      <c r="G630" s="131"/>
      <c r="H630" s="131"/>
      <c r="I630" s="131"/>
      <c r="J630" s="131"/>
      <c r="K630" s="131"/>
      <c r="L630" s="131"/>
    </row>
    <row r="631" spans="2:12" s="130" customFormat="1" x14ac:dyDescent="0.3">
      <c r="B631" s="131"/>
      <c r="C631" s="131"/>
      <c r="D631" s="131"/>
      <c r="E631" s="131"/>
      <c r="F631" s="131"/>
      <c r="G631" s="131"/>
      <c r="H631" s="131"/>
      <c r="I631" s="131"/>
      <c r="J631" s="131"/>
      <c r="K631" s="131"/>
      <c r="L631" s="131"/>
    </row>
    <row r="632" spans="2:12" s="130" customFormat="1" x14ac:dyDescent="0.3">
      <c r="B632" s="131"/>
      <c r="C632" s="131"/>
      <c r="D632" s="131"/>
      <c r="E632" s="131"/>
      <c r="F632" s="131"/>
      <c r="G632" s="131"/>
      <c r="H632" s="131"/>
      <c r="I632" s="131"/>
      <c r="J632" s="131"/>
      <c r="K632" s="131"/>
      <c r="L632" s="131"/>
    </row>
    <row r="633" spans="2:12" s="130" customFormat="1" x14ac:dyDescent="0.3">
      <c r="B633" s="131"/>
      <c r="C633" s="131"/>
      <c r="D633" s="131"/>
      <c r="E633" s="131"/>
      <c r="F633" s="131"/>
      <c r="G633" s="131"/>
      <c r="H633" s="131"/>
      <c r="I633" s="131"/>
      <c r="J633" s="131"/>
      <c r="K633" s="131"/>
      <c r="L633" s="131"/>
    </row>
    <row r="634" spans="2:12" s="130" customFormat="1" x14ac:dyDescent="0.3">
      <c r="B634" s="131"/>
      <c r="C634" s="131"/>
      <c r="D634" s="131"/>
      <c r="E634" s="131"/>
      <c r="F634" s="131"/>
      <c r="G634" s="131"/>
      <c r="H634" s="131"/>
      <c r="I634" s="131"/>
      <c r="J634" s="131"/>
      <c r="K634" s="131"/>
      <c r="L634" s="131"/>
    </row>
    <row r="635" spans="2:12" s="130" customFormat="1" x14ac:dyDescent="0.3">
      <c r="B635" s="131"/>
      <c r="C635" s="131"/>
      <c r="D635" s="131"/>
      <c r="E635" s="131"/>
      <c r="F635" s="131"/>
      <c r="G635" s="131"/>
      <c r="H635" s="131"/>
      <c r="I635" s="131"/>
      <c r="J635" s="131"/>
      <c r="K635" s="131"/>
      <c r="L635" s="131"/>
    </row>
    <row r="636" spans="2:12" s="130" customFormat="1" x14ac:dyDescent="0.3">
      <c r="B636" s="131"/>
      <c r="C636" s="131"/>
      <c r="D636" s="131"/>
      <c r="E636" s="131"/>
      <c r="F636" s="131"/>
      <c r="G636" s="131"/>
      <c r="H636" s="131"/>
      <c r="I636" s="131"/>
      <c r="J636" s="131"/>
      <c r="K636" s="131"/>
      <c r="L636" s="131"/>
    </row>
    <row r="637" spans="2:12" s="130" customFormat="1" x14ac:dyDescent="0.3">
      <c r="B637" s="131"/>
      <c r="C637" s="131"/>
      <c r="D637" s="131"/>
      <c r="E637" s="131"/>
      <c r="F637" s="131"/>
      <c r="G637" s="131"/>
      <c r="H637" s="131"/>
      <c r="I637" s="131"/>
      <c r="J637" s="131"/>
      <c r="K637" s="131"/>
      <c r="L637" s="131"/>
    </row>
    <row r="638" spans="2:12" s="130" customFormat="1" x14ac:dyDescent="0.3">
      <c r="B638" s="131"/>
      <c r="C638" s="131"/>
      <c r="D638" s="131"/>
      <c r="E638" s="131"/>
      <c r="F638" s="131"/>
      <c r="G638" s="131"/>
      <c r="H638" s="131"/>
      <c r="I638" s="131"/>
      <c r="J638" s="131"/>
      <c r="K638" s="131"/>
      <c r="L638" s="131"/>
    </row>
    <row r="639" spans="2:12" s="130" customFormat="1" x14ac:dyDescent="0.3">
      <c r="B639" s="131"/>
      <c r="C639" s="131"/>
      <c r="D639" s="131"/>
      <c r="E639" s="131"/>
      <c r="F639" s="131"/>
      <c r="G639" s="131"/>
      <c r="H639" s="131"/>
      <c r="I639" s="131"/>
      <c r="J639" s="131"/>
      <c r="K639" s="131"/>
      <c r="L639" s="131"/>
    </row>
    <row r="640" spans="2:12" s="130" customFormat="1" x14ac:dyDescent="0.3">
      <c r="B640" s="131"/>
      <c r="C640" s="131"/>
      <c r="D640" s="131"/>
      <c r="E640" s="131"/>
      <c r="F640" s="131"/>
      <c r="G640" s="131"/>
      <c r="H640" s="131"/>
      <c r="I640" s="131"/>
      <c r="J640" s="131"/>
      <c r="K640" s="131"/>
      <c r="L640" s="131"/>
    </row>
    <row r="641" spans="2:12" s="130" customFormat="1" x14ac:dyDescent="0.3">
      <c r="B641" s="131"/>
      <c r="C641" s="131"/>
      <c r="D641" s="131"/>
      <c r="E641" s="131"/>
      <c r="F641" s="131"/>
      <c r="G641" s="131"/>
      <c r="H641" s="131"/>
      <c r="I641" s="131"/>
      <c r="J641" s="131"/>
      <c r="K641" s="131"/>
      <c r="L641" s="131"/>
    </row>
    <row r="642" spans="2:12" s="130" customFormat="1" x14ac:dyDescent="0.3">
      <c r="B642" s="131"/>
      <c r="C642" s="131"/>
      <c r="D642" s="131"/>
      <c r="E642" s="131"/>
      <c r="F642" s="131"/>
      <c r="G642" s="131"/>
      <c r="H642" s="131"/>
      <c r="I642" s="131"/>
      <c r="J642" s="131"/>
      <c r="K642" s="131"/>
      <c r="L642" s="131"/>
    </row>
    <row r="643" spans="2:12" s="130" customFormat="1" x14ac:dyDescent="0.3">
      <c r="B643" s="131"/>
      <c r="C643" s="131"/>
      <c r="D643" s="131"/>
      <c r="E643" s="131"/>
      <c r="F643" s="131"/>
      <c r="G643" s="131"/>
      <c r="H643" s="131"/>
      <c r="I643" s="131"/>
      <c r="J643" s="131"/>
      <c r="K643" s="131"/>
      <c r="L643" s="131"/>
    </row>
    <row r="644" spans="2:12" s="130" customFormat="1" x14ac:dyDescent="0.3">
      <c r="B644" s="131"/>
      <c r="C644" s="131"/>
      <c r="D644" s="131"/>
      <c r="E644" s="131"/>
      <c r="F644" s="131"/>
      <c r="G644" s="131"/>
      <c r="H644" s="131"/>
      <c r="I644" s="131"/>
      <c r="J644" s="131"/>
      <c r="K644" s="131"/>
      <c r="L644" s="131"/>
    </row>
    <row r="645" spans="2:12" s="130" customFormat="1" x14ac:dyDescent="0.3">
      <c r="B645" s="131"/>
      <c r="C645" s="131"/>
      <c r="D645" s="131"/>
      <c r="E645" s="131"/>
      <c r="F645" s="131"/>
      <c r="G645" s="131"/>
      <c r="H645" s="131"/>
      <c r="I645" s="131"/>
      <c r="J645" s="131"/>
      <c r="K645" s="131"/>
      <c r="L645" s="131"/>
    </row>
    <row r="646" spans="2:12" s="130" customFormat="1" x14ac:dyDescent="0.3">
      <c r="B646" s="131"/>
      <c r="C646" s="131"/>
      <c r="D646" s="131"/>
      <c r="E646" s="131"/>
      <c r="F646" s="131"/>
      <c r="G646" s="131"/>
      <c r="H646" s="131"/>
      <c r="I646" s="131"/>
      <c r="J646" s="131"/>
      <c r="K646" s="131"/>
      <c r="L646" s="131"/>
    </row>
    <row r="647" spans="2:12" s="130" customFormat="1" x14ac:dyDescent="0.3">
      <c r="B647" s="131"/>
      <c r="C647" s="131"/>
      <c r="D647" s="131"/>
      <c r="E647" s="131"/>
      <c r="F647" s="131"/>
      <c r="G647" s="131"/>
      <c r="H647" s="131"/>
      <c r="I647" s="131"/>
      <c r="J647" s="131"/>
      <c r="K647" s="131"/>
      <c r="L647" s="131"/>
    </row>
    <row r="648" spans="2:12" s="130" customFormat="1" x14ac:dyDescent="0.3">
      <c r="B648" s="131"/>
      <c r="C648" s="131"/>
      <c r="D648" s="131"/>
      <c r="E648" s="131"/>
      <c r="F648" s="131"/>
      <c r="G648" s="131"/>
      <c r="H648" s="131"/>
      <c r="I648" s="131"/>
      <c r="J648" s="131"/>
      <c r="K648" s="131"/>
      <c r="L648" s="131"/>
    </row>
    <row r="649" spans="2:12" s="130" customFormat="1" x14ac:dyDescent="0.3">
      <c r="B649" s="131"/>
      <c r="C649" s="131"/>
      <c r="D649" s="131"/>
      <c r="E649" s="131"/>
      <c r="F649" s="131"/>
      <c r="G649" s="131"/>
      <c r="H649" s="131"/>
      <c r="I649" s="131"/>
      <c r="J649" s="131"/>
      <c r="K649" s="131"/>
      <c r="L649" s="131"/>
    </row>
    <row r="650" spans="2:12" s="130" customFormat="1" x14ac:dyDescent="0.3">
      <c r="B650" s="131"/>
      <c r="C650" s="131"/>
      <c r="D650" s="131"/>
      <c r="E650" s="131"/>
      <c r="F650" s="131"/>
      <c r="G650" s="131"/>
      <c r="H650" s="131"/>
      <c r="I650" s="131"/>
      <c r="J650" s="131"/>
      <c r="K650" s="131"/>
      <c r="L650" s="131"/>
    </row>
    <row r="651" spans="2:12" s="130" customFormat="1" x14ac:dyDescent="0.3">
      <c r="B651" s="131"/>
      <c r="C651" s="131"/>
      <c r="D651" s="131"/>
      <c r="E651" s="131"/>
      <c r="F651" s="131"/>
      <c r="G651" s="131"/>
      <c r="H651" s="131"/>
      <c r="I651" s="131"/>
      <c r="J651" s="131"/>
      <c r="K651" s="131"/>
      <c r="L651" s="131"/>
    </row>
    <row r="652" spans="2:12" s="130" customFormat="1" x14ac:dyDescent="0.3">
      <c r="B652" s="131"/>
      <c r="C652" s="131"/>
      <c r="D652" s="131"/>
      <c r="E652" s="131"/>
      <c r="F652" s="131"/>
      <c r="G652" s="131"/>
      <c r="H652" s="131"/>
      <c r="I652" s="131"/>
      <c r="J652" s="131"/>
      <c r="K652" s="131"/>
      <c r="L652" s="131"/>
    </row>
    <row r="653" spans="2:12" s="130" customFormat="1" x14ac:dyDescent="0.3">
      <c r="B653" s="131"/>
      <c r="C653" s="131"/>
      <c r="D653" s="131"/>
      <c r="E653" s="131"/>
      <c r="F653" s="131"/>
      <c r="G653" s="131"/>
      <c r="H653" s="131"/>
      <c r="I653" s="131"/>
      <c r="J653" s="131"/>
      <c r="K653" s="131"/>
      <c r="L653" s="131"/>
    </row>
    <row r="654" spans="2:12" s="130" customFormat="1" x14ac:dyDescent="0.3">
      <c r="B654" s="131"/>
      <c r="C654" s="131"/>
      <c r="D654" s="131"/>
      <c r="E654" s="131"/>
      <c r="F654" s="131"/>
      <c r="G654" s="131"/>
      <c r="H654" s="131"/>
      <c r="I654" s="131"/>
      <c r="J654" s="131"/>
      <c r="K654" s="131"/>
      <c r="L654" s="131"/>
    </row>
    <row r="655" spans="2:12" s="130" customFormat="1" x14ac:dyDescent="0.3">
      <c r="B655" s="131"/>
      <c r="C655" s="131"/>
      <c r="D655" s="131"/>
      <c r="E655" s="131"/>
      <c r="F655" s="131"/>
      <c r="G655" s="131"/>
      <c r="H655" s="131"/>
      <c r="I655" s="131"/>
      <c r="J655" s="131"/>
      <c r="K655" s="131"/>
      <c r="L655" s="131"/>
    </row>
    <row r="656" spans="2:12" s="130" customFormat="1" x14ac:dyDescent="0.3">
      <c r="B656" s="131"/>
      <c r="C656" s="131"/>
      <c r="D656" s="131"/>
      <c r="E656" s="131"/>
      <c r="F656" s="131"/>
      <c r="G656" s="131"/>
      <c r="H656" s="131"/>
      <c r="I656" s="131"/>
      <c r="J656" s="131"/>
      <c r="K656" s="131"/>
      <c r="L656" s="131"/>
    </row>
    <row r="657" spans="2:12" s="130" customFormat="1" x14ac:dyDescent="0.3">
      <c r="B657" s="131"/>
      <c r="C657" s="131"/>
      <c r="D657" s="131"/>
      <c r="E657" s="131"/>
      <c r="F657" s="131"/>
      <c r="G657" s="131"/>
      <c r="H657" s="131"/>
      <c r="I657" s="131"/>
      <c r="J657" s="131"/>
      <c r="K657" s="131"/>
      <c r="L657" s="131"/>
    </row>
    <row r="658" spans="2:12" s="130" customFormat="1" x14ac:dyDescent="0.3">
      <c r="B658" s="131"/>
      <c r="C658" s="131"/>
      <c r="D658" s="131"/>
      <c r="E658" s="131"/>
      <c r="F658" s="131"/>
      <c r="G658" s="131"/>
      <c r="H658" s="131"/>
      <c r="I658" s="131"/>
      <c r="J658" s="131"/>
      <c r="K658" s="131"/>
      <c r="L658" s="131"/>
    </row>
    <row r="659" spans="2:12" s="130" customFormat="1" x14ac:dyDescent="0.3">
      <c r="B659" s="131"/>
      <c r="C659" s="131"/>
      <c r="D659" s="131"/>
      <c r="E659" s="131"/>
      <c r="F659" s="131"/>
      <c r="G659" s="131"/>
      <c r="H659" s="131"/>
      <c r="I659" s="131"/>
      <c r="J659" s="131"/>
      <c r="K659" s="131"/>
      <c r="L659" s="131"/>
    </row>
    <row r="660" spans="2:12" s="130" customFormat="1" x14ac:dyDescent="0.3">
      <c r="B660" s="131"/>
      <c r="C660" s="131"/>
      <c r="D660" s="131"/>
      <c r="E660" s="131"/>
      <c r="F660" s="131"/>
      <c r="G660" s="131"/>
      <c r="H660" s="131"/>
      <c r="I660" s="131"/>
      <c r="J660" s="131"/>
      <c r="K660" s="131"/>
      <c r="L660" s="131"/>
    </row>
    <row r="661" spans="2:12" s="130" customFormat="1" x14ac:dyDescent="0.3">
      <c r="B661" s="131"/>
      <c r="C661" s="131"/>
      <c r="D661" s="131"/>
      <c r="E661" s="131"/>
      <c r="F661" s="131"/>
      <c r="G661" s="131"/>
      <c r="H661" s="131"/>
      <c r="I661" s="131"/>
      <c r="J661" s="131"/>
      <c r="K661" s="131"/>
      <c r="L661" s="131"/>
    </row>
    <row r="662" spans="2:12" s="130" customFormat="1" x14ac:dyDescent="0.3">
      <c r="B662" s="131"/>
      <c r="C662" s="131"/>
      <c r="D662" s="131"/>
      <c r="E662" s="131"/>
      <c r="F662" s="131"/>
      <c r="G662" s="131"/>
      <c r="H662" s="131"/>
      <c r="I662" s="131"/>
      <c r="J662" s="131"/>
      <c r="K662" s="131"/>
      <c r="L662" s="131"/>
    </row>
    <row r="663" spans="2:12" s="130" customFormat="1" x14ac:dyDescent="0.3">
      <c r="B663" s="131"/>
      <c r="C663" s="131"/>
      <c r="D663" s="131"/>
      <c r="E663" s="131"/>
      <c r="F663" s="131"/>
      <c r="G663" s="131"/>
      <c r="H663" s="131"/>
      <c r="I663" s="131"/>
      <c r="J663" s="131"/>
      <c r="K663" s="131"/>
      <c r="L663" s="131"/>
    </row>
    <row r="664" spans="2:12" s="130" customFormat="1" x14ac:dyDescent="0.3">
      <c r="B664" s="131"/>
      <c r="C664" s="131"/>
      <c r="D664" s="131"/>
      <c r="E664" s="131"/>
      <c r="F664" s="131"/>
      <c r="G664" s="131"/>
      <c r="H664" s="131"/>
      <c r="I664" s="131"/>
      <c r="J664" s="131"/>
      <c r="K664" s="131"/>
      <c r="L664" s="131"/>
    </row>
    <row r="665" spans="2:12" s="130" customFormat="1" x14ac:dyDescent="0.3">
      <c r="B665" s="131"/>
      <c r="C665" s="131"/>
      <c r="D665" s="131"/>
      <c r="E665" s="131"/>
      <c r="F665" s="131"/>
      <c r="G665" s="131"/>
      <c r="H665" s="131"/>
      <c r="I665" s="131"/>
      <c r="J665" s="131"/>
      <c r="K665" s="131"/>
      <c r="L665" s="131"/>
    </row>
    <row r="666" spans="2:12" s="130" customFormat="1" x14ac:dyDescent="0.3">
      <c r="B666" s="131"/>
      <c r="C666" s="131"/>
      <c r="D666" s="131"/>
      <c r="E666" s="131"/>
      <c r="F666" s="131"/>
      <c r="G666" s="131"/>
      <c r="H666" s="131"/>
      <c r="I666" s="131"/>
      <c r="J666" s="131"/>
      <c r="K666" s="131"/>
      <c r="L666" s="131"/>
    </row>
    <row r="667" spans="2:12" s="130" customFormat="1" x14ac:dyDescent="0.3">
      <c r="B667" s="131"/>
      <c r="C667" s="131"/>
      <c r="D667" s="131"/>
      <c r="E667" s="131"/>
      <c r="F667" s="131"/>
      <c r="G667" s="131"/>
      <c r="H667" s="131"/>
      <c r="I667" s="131"/>
      <c r="J667" s="131"/>
      <c r="K667" s="131"/>
      <c r="L667" s="131"/>
    </row>
    <row r="668" spans="2:12" s="130" customFormat="1" x14ac:dyDescent="0.3">
      <c r="B668" s="131"/>
      <c r="C668" s="131"/>
      <c r="D668" s="131"/>
      <c r="E668" s="131"/>
      <c r="F668" s="131"/>
      <c r="G668" s="131"/>
      <c r="H668" s="131"/>
      <c r="I668" s="131"/>
      <c r="J668" s="131"/>
      <c r="K668" s="131"/>
      <c r="L668" s="131"/>
    </row>
    <row r="669" spans="2:12" s="130" customFormat="1" x14ac:dyDescent="0.3">
      <c r="B669" s="131"/>
      <c r="C669" s="131"/>
      <c r="D669" s="131"/>
      <c r="E669" s="131"/>
      <c r="F669" s="131"/>
      <c r="G669" s="131"/>
      <c r="H669" s="131"/>
      <c r="I669" s="131"/>
      <c r="J669" s="131"/>
      <c r="K669" s="131"/>
      <c r="L669" s="131"/>
    </row>
    <row r="670" spans="2:12" s="130" customFormat="1" x14ac:dyDescent="0.3">
      <c r="B670" s="131"/>
      <c r="C670" s="131"/>
      <c r="D670" s="131"/>
      <c r="E670" s="131"/>
      <c r="F670" s="131"/>
      <c r="G670" s="131"/>
      <c r="H670" s="131"/>
      <c r="I670" s="131"/>
      <c r="J670" s="131"/>
      <c r="K670" s="131"/>
      <c r="L670" s="131"/>
    </row>
    <row r="671" spans="2:12" s="130" customFormat="1" x14ac:dyDescent="0.3">
      <c r="B671" s="131"/>
      <c r="C671" s="131"/>
      <c r="D671" s="131"/>
      <c r="E671" s="131"/>
      <c r="F671" s="131"/>
      <c r="G671" s="131"/>
      <c r="H671" s="131"/>
      <c r="I671" s="131"/>
      <c r="J671" s="131"/>
      <c r="K671" s="131"/>
      <c r="L671" s="131"/>
    </row>
    <row r="672" spans="2:12" s="130" customFormat="1" x14ac:dyDescent="0.3">
      <c r="B672" s="131"/>
      <c r="C672" s="131"/>
      <c r="D672" s="131"/>
      <c r="E672" s="131"/>
      <c r="F672" s="131"/>
      <c r="G672" s="131"/>
      <c r="H672" s="131"/>
      <c r="I672" s="131"/>
      <c r="J672" s="131"/>
      <c r="K672" s="131"/>
      <c r="L672" s="131"/>
    </row>
    <row r="673" spans="2:12" s="130" customFormat="1" x14ac:dyDescent="0.3">
      <c r="B673" s="131"/>
      <c r="C673" s="131"/>
      <c r="D673" s="131"/>
      <c r="E673" s="131"/>
      <c r="F673" s="131"/>
      <c r="G673" s="131"/>
      <c r="H673" s="131"/>
      <c r="I673" s="131"/>
      <c r="J673" s="131"/>
      <c r="K673" s="131"/>
      <c r="L673" s="131"/>
    </row>
    <row r="674" spans="2:12" s="130" customFormat="1" x14ac:dyDescent="0.3">
      <c r="B674" s="131"/>
      <c r="C674" s="131"/>
      <c r="D674" s="131"/>
      <c r="E674" s="131"/>
      <c r="F674" s="131"/>
      <c r="G674" s="131"/>
      <c r="H674" s="131"/>
      <c r="I674" s="131"/>
      <c r="J674" s="131"/>
      <c r="K674" s="131"/>
      <c r="L674" s="131"/>
    </row>
    <row r="675" spans="2:12" s="130" customFormat="1" x14ac:dyDescent="0.3">
      <c r="B675" s="131"/>
      <c r="C675" s="131"/>
      <c r="D675" s="131"/>
      <c r="E675" s="131"/>
      <c r="F675" s="131"/>
      <c r="G675" s="131"/>
      <c r="H675" s="131"/>
      <c r="I675" s="131"/>
      <c r="J675" s="131"/>
      <c r="K675" s="131"/>
      <c r="L675" s="131"/>
    </row>
    <row r="676" spans="2:12" s="130" customFormat="1" x14ac:dyDescent="0.3">
      <c r="B676" s="131"/>
      <c r="C676" s="131"/>
      <c r="D676" s="131"/>
      <c r="E676" s="131"/>
      <c r="F676" s="131"/>
      <c r="G676" s="131"/>
      <c r="H676" s="131"/>
      <c r="I676" s="131"/>
      <c r="J676" s="131"/>
      <c r="K676" s="131"/>
      <c r="L676" s="131"/>
    </row>
    <row r="677" spans="2:12" s="130" customFormat="1" x14ac:dyDescent="0.3">
      <c r="B677" s="131"/>
      <c r="C677" s="131"/>
      <c r="D677" s="131"/>
      <c r="E677" s="131"/>
      <c r="F677" s="131"/>
      <c r="G677" s="131"/>
      <c r="H677" s="131"/>
      <c r="I677" s="131"/>
      <c r="J677" s="131"/>
      <c r="K677" s="131"/>
      <c r="L677" s="131"/>
    </row>
    <row r="678" spans="2:12" s="130" customFormat="1" x14ac:dyDescent="0.3">
      <c r="B678" s="131"/>
      <c r="C678" s="131"/>
      <c r="D678" s="131"/>
      <c r="E678" s="131"/>
      <c r="F678" s="131"/>
      <c r="G678" s="131"/>
      <c r="H678" s="131"/>
      <c r="I678" s="131"/>
      <c r="J678" s="131"/>
      <c r="K678" s="131"/>
      <c r="L678" s="131"/>
    </row>
    <row r="679" spans="2:12" s="130" customFormat="1" x14ac:dyDescent="0.3">
      <c r="B679" s="131"/>
      <c r="C679" s="131"/>
      <c r="D679" s="131"/>
      <c r="E679" s="131"/>
      <c r="F679" s="131"/>
      <c r="G679" s="131"/>
      <c r="H679" s="131"/>
      <c r="I679" s="131"/>
      <c r="J679" s="131"/>
      <c r="K679" s="131"/>
      <c r="L679" s="131"/>
    </row>
    <row r="680" spans="2:12" s="130" customFormat="1" x14ac:dyDescent="0.3">
      <c r="B680" s="131"/>
      <c r="C680" s="131"/>
      <c r="D680" s="131"/>
      <c r="E680" s="131"/>
      <c r="F680" s="131"/>
      <c r="G680" s="131"/>
      <c r="H680" s="131"/>
      <c r="I680" s="131"/>
      <c r="J680" s="131"/>
      <c r="K680" s="131"/>
      <c r="L680" s="131"/>
    </row>
    <row r="681" spans="2:12" s="130" customFormat="1" x14ac:dyDescent="0.3">
      <c r="B681" s="131"/>
      <c r="C681" s="131"/>
      <c r="D681" s="131"/>
      <c r="E681" s="131"/>
      <c r="F681" s="131"/>
      <c r="G681" s="131"/>
      <c r="H681" s="131"/>
      <c r="I681" s="131"/>
      <c r="J681" s="131"/>
      <c r="K681" s="131"/>
      <c r="L681" s="131"/>
    </row>
    <row r="682" spans="2:12" s="130" customFormat="1" x14ac:dyDescent="0.3">
      <c r="B682" s="131"/>
      <c r="C682" s="131"/>
      <c r="D682" s="131"/>
      <c r="E682" s="131"/>
      <c r="F682" s="131"/>
      <c r="G682" s="131"/>
      <c r="H682" s="131"/>
      <c r="I682" s="131"/>
      <c r="J682" s="131"/>
      <c r="K682" s="131"/>
      <c r="L682" s="131"/>
    </row>
    <row r="683" spans="2:12" s="130" customFormat="1" x14ac:dyDescent="0.3">
      <c r="B683" s="131"/>
      <c r="C683" s="131"/>
      <c r="D683" s="131"/>
      <c r="E683" s="131"/>
      <c r="F683" s="131"/>
      <c r="G683" s="131"/>
      <c r="H683" s="131"/>
      <c r="I683" s="131"/>
      <c r="J683" s="131"/>
      <c r="K683" s="131"/>
      <c r="L683" s="131"/>
    </row>
    <row r="684" spans="2:12" s="130" customFormat="1" x14ac:dyDescent="0.3">
      <c r="B684" s="131"/>
      <c r="C684" s="131"/>
      <c r="D684" s="131"/>
      <c r="E684" s="131"/>
      <c r="F684" s="131"/>
      <c r="G684" s="131"/>
      <c r="H684" s="131"/>
      <c r="I684" s="131"/>
      <c r="J684" s="131"/>
      <c r="K684" s="131"/>
      <c r="L684" s="131"/>
    </row>
    <row r="685" spans="2:12" s="130" customFormat="1" x14ac:dyDescent="0.3">
      <c r="B685" s="131"/>
      <c r="C685" s="131"/>
      <c r="D685" s="131"/>
      <c r="E685" s="131"/>
      <c r="F685" s="131"/>
      <c r="G685" s="131"/>
      <c r="H685" s="131"/>
      <c r="I685" s="131"/>
      <c r="J685" s="131"/>
      <c r="K685" s="131"/>
      <c r="L685" s="131"/>
    </row>
    <row r="686" spans="2:12" s="130" customFormat="1" x14ac:dyDescent="0.3">
      <c r="B686" s="131"/>
      <c r="C686" s="131"/>
      <c r="D686" s="131"/>
      <c r="E686" s="131"/>
      <c r="F686" s="131"/>
      <c r="G686" s="131"/>
      <c r="H686" s="131"/>
      <c r="I686" s="131"/>
      <c r="J686" s="131"/>
      <c r="K686" s="131"/>
      <c r="L686" s="131"/>
    </row>
    <row r="687" spans="2:12" s="130" customFormat="1" x14ac:dyDescent="0.3">
      <c r="B687" s="131"/>
      <c r="C687" s="131"/>
      <c r="D687" s="131"/>
      <c r="E687" s="131"/>
      <c r="F687" s="131"/>
      <c r="G687" s="131"/>
      <c r="H687" s="131"/>
      <c r="I687" s="131"/>
      <c r="J687" s="131"/>
      <c r="K687" s="131"/>
      <c r="L687" s="131"/>
    </row>
    <row r="688" spans="2:12" s="130" customFormat="1" x14ac:dyDescent="0.3">
      <c r="B688" s="131"/>
      <c r="C688" s="131"/>
      <c r="D688" s="131"/>
      <c r="E688" s="131"/>
      <c r="F688" s="131"/>
      <c r="G688" s="131"/>
      <c r="H688" s="131"/>
      <c r="I688" s="131"/>
      <c r="J688" s="131"/>
      <c r="K688" s="131"/>
      <c r="L688" s="131"/>
    </row>
    <row r="689" spans="2:12" s="130" customFormat="1" x14ac:dyDescent="0.3">
      <c r="B689" s="131"/>
      <c r="C689" s="131"/>
      <c r="D689" s="131"/>
      <c r="E689" s="131"/>
      <c r="F689" s="131"/>
      <c r="G689" s="131"/>
      <c r="H689" s="131"/>
      <c r="I689" s="131"/>
      <c r="J689" s="131"/>
      <c r="K689" s="131"/>
      <c r="L689" s="131"/>
    </row>
    <row r="690" spans="2:12" s="130" customFormat="1" x14ac:dyDescent="0.3">
      <c r="B690" s="131"/>
      <c r="C690" s="131"/>
      <c r="D690" s="131"/>
      <c r="E690" s="131"/>
      <c r="F690" s="131"/>
      <c r="G690" s="131"/>
      <c r="H690" s="131"/>
      <c r="I690" s="131"/>
      <c r="J690" s="131"/>
      <c r="K690" s="131"/>
      <c r="L690" s="131"/>
    </row>
    <row r="691" spans="2:12" s="130" customFormat="1" x14ac:dyDescent="0.3">
      <c r="B691" s="131"/>
      <c r="C691" s="131"/>
      <c r="D691" s="131"/>
      <c r="E691" s="131"/>
      <c r="F691" s="131"/>
      <c r="G691" s="131"/>
      <c r="H691" s="131"/>
      <c r="I691" s="131"/>
      <c r="J691" s="131"/>
      <c r="K691" s="131"/>
      <c r="L691" s="131"/>
    </row>
    <row r="692" spans="2:12" s="130" customFormat="1" x14ac:dyDescent="0.3">
      <c r="B692" s="131"/>
      <c r="C692" s="131"/>
      <c r="D692" s="131"/>
      <c r="E692" s="131"/>
      <c r="F692" s="131"/>
      <c r="G692" s="131"/>
      <c r="H692" s="131"/>
      <c r="I692" s="131"/>
      <c r="J692" s="131"/>
      <c r="K692" s="131"/>
      <c r="L692" s="131"/>
    </row>
    <row r="693" spans="2:12" s="130" customFormat="1" x14ac:dyDescent="0.3">
      <c r="B693" s="131"/>
      <c r="C693" s="131"/>
      <c r="D693" s="131"/>
      <c r="E693" s="131"/>
      <c r="F693" s="131"/>
      <c r="G693" s="131"/>
      <c r="H693" s="131"/>
      <c r="I693" s="131"/>
      <c r="J693" s="131"/>
      <c r="K693" s="131"/>
      <c r="L693" s="131"/>
    </row>
    <row r="694" spans="2:12" s="130" customFormat="1" x14ac:dyDescent="0.3">
      <c r="B694" s="131"/>
      <c r="C694" s="131"/>
      <c r="D694" s="131"/>
      <c r="E694" s="131"/>
      <c r="F694" s="131"/>
      <c r="G694" s="131"/>
      <c r="H694" s="131"/>
      <c r="I694" s="131"/>
      <c r="J694" s="131"/>
      <c r="K694" s="131"/>
      <c r="L694" s="131"/>
    </row>
    <row r="695" spans="2:12" s="130" customFormat="1" x14ac:dyDescent="0.3">
      <c r="B695" s="131"/>
      <c r="C695" s="131"/>
      <c r="D695" s="131"/>
      <c r="E695" s="131"/>
      <c r="F695" s="131"/>
      <c r="G695" s="131"/>
      <c r="H695" s="131"/>
      <c r="I695" s="131"/>
      <c r="J695" s="131"/>
      <c r="K695" s="131"/>
      <c r="L695" s="131"/>
    </row>
    <row r="696" spans="2:12" s="130" customFormat="1" x14ac:dyDescent="0.3">
      <c r="B696" s="131"/>
      <c r="C696" s="131"/>
      <c r="D696" s="131"/>
      <c r="E696" s="131"/>
      <c r="F696" s="131"/>
      <c r="G696" s="131"/>
      <c r="H696" s="131"/>
      <c r="I696" s="131"/>
      <c r="J696" s="131"/>
      <c r="K696" s="131"/>
      <c r="L696" s="131"/>
    </row>
    <row r="697" spans="2:12" s="130" customFormat="1" x14ac:dyDescent="0.3">
      <c r="B697" s="131"/>
      <c r="C697" s="131"/>
      <c r="D697" s="131"/>
      <c r="E697" s="131"/>
      <c r="F697" s="131"/>
      <c r="G697" s="131"/>
      <c r="H697" s="131"/>
      <c r="I697" s="131"/>
      <c r="J697" s="131"/>
      <c r="K697" s="131"/>
      <c r="L697" s="131"/>
    </row>
    <row r="698" spans="2:12" s="130" customFormat="1" x14ac:dyDescent="0.3">
      <c r="B698" s="131"/>
      <c r="C698" s="131"/>
      <c r="D698" s="131"/>
      <c r="E698" s="131"/>
      <c r="F698" s="131"/>
      <c r="G698" s="131"/>
      <c r="H698" s="131"/>
      <c r="I698" s="131"/>
      <c r="J698" s="131"/>
      <c r="K698" s="131"/>
      <c r="L698" s="131"/>
    </row>
    <row r="699" spans="2:12" s="130" customFormat="1" x14ac:dyDescent="0.3">
      <c r="B699" s="131"/>
      <c r="C699" s="131"/>
      <c r="D699" s="131"/>
      <c r="E699" s="131"/>
      <c r="F699" s="131"/>
      <c r="G699" s="131"/>
      <c r="H699" s="131"/>
      <c r="I699" s="131"/>
      <c r="J699" s="131"/>
      <c r="K699" s="131"/>
      <c r="L699" s="131"/>
    </row>
    <row r="700" spans="2:12" s="130" customFormat="1" x14ac:dyDescent="0.3">
      <c r="B700" s="131"/>
      <c r="C700" s="131"/>
      <c r="D700" s="131"/>
      <c r="E700" s="131"/>
      <c r="F700" s="131"/>
      <c r="G700" s="131"/>
      <c r="H700" s="131"/>
      <c r="I700" s="131"/>
      <c r="J700" s="131"/>
      <c r="K700" s="131"/>
      <c r="L700" s="131"/>
    </row>
    <row r="701" spans="2:12" s="130" customFormat="1" x14ac:dyDescent="0.3">
      <c r="B701" s="131"/>
      <c r="C701" s="131"/>
      <c r="D701" s="131"/>
      <c r="E701" s="131"/>
      <c r="F701" s="131"/>
      <c r="G701" s="131"/>
      <c r="H701" s="131"/>
      <c r="I701" s="131"/>
      <c r="J701" s="131"/>
      <c r="K701" s="131"/>
      <c r="L701" s="131"/>
    </row>
    <row r="702" spans="2:12" s="130" customFormat="1" x14ac:dyDescent="0.3">
      <c r="B702" s="131"/>
      <c r="C702" s="131"/>
      <c r="D702" s="131"/>
      <c r="E702" s="131"/>
      <c r="F702" s="131"/>
      <c r="G702" s="131"/>
      <c r="H702" s="131"/>
      <c r="I702" s="131"/>
      <c r="J702" s="131"/>
      <c r="K702" s="131"/>
      <c r="L702" s="131"/>
    </row>
    <row r="703" spans="2:12" s="130" customFormat="1" x14ac:dyDescent="0.3">
      <c r="B703" s="131"/>
      <c r="C703" s="131"/>
      <c r="D703" s="131"/>
      <c r="E703" s="131"/>
      <c r="F703" s="131"/>
      <c r="G703" s="131"/>
      <c r="H703" s="131"/>
      <c r="I703" s="131"/>
      <c r="J703" s="131"/>
      <c r="K703" s="131"/>
      <c r="L703" s="131"/>
    </row>
    <row r="704" spans="2:12" s="130" customFormat="1" x14ac:dyDescent="0.3">
      <c r="B704" s="131"/>
      <c r="C704" s="131"/>
      <c r="D704" s="131"/>
      <c r="E704" s="131"/>
      <c r="F704" s="131"/>
      <c r="G704" s="131"/>
      <c r="H704" s="131"/>
      <c r="I704" s="131"/>
      <c r="J704" s="131"/>
      <c r="K704" s="131"/>
      <c r="L704" s="131"/>
    </row>
    <row r="705" spans="2:12" s="130" customFormat="1" x14ac:dyDescent="0.3">
      <c r="B705" s="131"/>
      <c r="C705" s="131"/>
      <c r="D705" s="131"/>
      <c r="E705" s="131"/>
      <c r="F705" s="131"/>
      <c r="G705" s="131"/>
      <c r="H705" s="131"/>
      <c r="I705" s="131"/>
      <c r="J705" s="131"/>
      <c r="K705" s="131"/>
      <c r="L705" s="131"/>
    </row>
    <row r="706" spans="2:12" s="130" customFormat="1" x14ac:dyDescent="0.3">
      <c r="B706" s="131"/>
      <c r="C706" s="131"/>
      <c r="D706" s="131"/>
      <c r="E706" s="131"/>
      <c r="F706" s="131"/>
      <c r="G706" s="131"/>
      <c r="H706" s="131"/>
      <c r="I706" s="131"/>
      <c r="J706" s="131"/>
      <c r="K706" s="131"/>
      <c r="L706" s="131"/>
    </row>
    <row r="707" spans="2:12" s="130" customFormat="1" x14ac:dyDescent="0.3">
      <c r="B707" s="131"/>
      <c r="C707" s="131"/>
      <c r="D707" s="131"/>
      <c r="E707" s="131"/>
      <c r="F707" s="131"/>
      <c r="G707" s="131"/>
      <c r="H707" s="131"/>
      <c r="I707" s="131"/>
      <c r="J707" s="131"/>
      <c r="K707" s="131"/>
      <c r="L707" s="131"/>
    </row>
    <row r="708" spans="2:12" s="130" customFormat="1" x14ac:dyDescent="0.3">
      <c r="B708" s="131"/>
      <c r="C708" s="131"/>
      <c r="D708" s="131"/>
      <c r="E708" s="131"/>
      <c r="F708" s="131"/>
      <c r="G708" s="131"/>
      <c r="H708" s="131"/>
      <c r="I708" s="131"/>
      <c r="J708" s="131"/>
      <c r="K708" s="131"/>
      <c r="L708" s="131"/>
    </row>
    <row r="709" spans="2:12" s="130" customFormat="1" x14ac:dyDescent="0.3">
      <c r="B709" s="131"/>
      <c r="C709" s="131"/>
      <c r="D709" s="131"/>
      <c r="E709" s="131"/>
      <c r="F709" s="131"/>
      <c r="G709" s="131"/>
      <c r="H709" s="131"/>
      <c r="I709" s="131"/>
      <c r="J709" s="131"/>
      <c r="K709" s="131"/>
      <c r="L709" s="131"/>
    </row>
    <row r="710" spans="2:12" s="130" customFormat="1" x14ac:dyDescent="0.3">
      <c r="B710" s="131"/>
      <c r="C710" s="131"/>
      <c r="D710" s="131"/>
      <c r="E710" s="131"/>
      <c r="F710" s="131"/>
      <c r="G710" s="131"/>
      <c r="H710" s="131"/>
      <c r="I710" s="131"/>
      <c r="J710" s="131"/>
      <c r="K710" s="131"/>
      <c r="L710" s="131"/>
    </row>
    <row r="711" spans="2:12" s="130" customFormat="1" x14ac:dyDescent="0.3">
      <c r="B711" s="131"/>
      <c r="C711" s="131"/>
      <c r="D711" s="131"/>
      <c r="E711" s="131"/>
      <c r="F711" s="131"/>
      <c r="G711" s="131"/>
      <c r="H711" s="131"/>
      <c r="I711" s="131"/>
      <c r="J711" s="131"/>
      <c r="K711" s="131"/>
      <c r="L711" s="131"/>
    </row>
    <row r="712" spans="2:12" s="130" customFormat="1" x14ac:dyDescent="0.3">
      <c r="B712" s="131"/>
      <c r="C712" s="131"/>
      <c r="D712" s="131"/>
      <c r="E712" s="131"/>
      <c r="F712" s="131"/>
      <c r="G712" s="131"/>
      <c r="H712" s="131"/>
      <c r="I712" s="131"/>
      <c r="J712" s="131"/>
      <c r="K712" s="131"/>
      <c r="L712" s="131"/>
    </row>
    <row r="713" spans="2:12" s="130" customFormat="1" x14ac:dyDescent="0.3">
      <c r="B713" s="131"/>
      <c r="C713" s="131"/>
      <c r="D713" s="131"/>
      <c r="E713" s="131"/>
      <c r="F713" s="131"/>
      <c r="G713" s="131"/>
      <c r="H713" s="131"/>
      <c r="I713" s="131"/>
      <c r="J713" s="131"/>
      <c r="K713" s="131"/>
      <c r="L713" s="131"/>
    </row>
    <row r="714" spans="2:12" s="130" customFormat="1" x14ac:dyDescent="0.3">
      <c r="B714" s="131"/>
      <c r="C714" s="131"/>
      <c r="D714" s="131"/>
      <c r="E714" s="131"/>
      <c r="F714" s="131"/>
      <c r="G714" s="131"/>
      <c r="H714" s="131"/>
      <c r="I714" s="131"/>
      <c r="J714" s="131"/>
      <c r="K714" s="131"/>
      <c r="L714" s="131"/>
    </row>
    <row r="715" spans="2:12" s="130" customFormat="1" x14ac:dyDescent="0.3">
      <c r="B715" s="131"/>
      <c r="C715" s="131"/>
      <c r="D715" s="131"/>
      <c r="E715" s="131"/>
      <c r="F715" s="131"/>
      <c r="G715" s="131"/>
      <c r="H715" s="131"/>
      <c r="I715" s="131"/>
      <c r="J715" s="131"/>
      <c r="K715" s="131"/>
      <c r="L715" s="131"/>
    </row>
    <row r="716" spans="2:12" s="130" customFormat="1" x14ac:dyDescent="0.3">
      <c r="B716" s="131"/>
      <c r="C716" s="131"/>
      <c r="D716" s="131"/>
      <c r="E716" s="131"/>
      <c r="F716" s="131"/>
      <c r="G716" s="131"/>
      <c r="H716" s="131"/>
      <c r="I716" s="131"/>
      <c r="J716" s="131"/>
      <c r="K716" s="131"/>
      <c r="L716" s="131"/>
    </row>
    <row r="717" spans="2:12" s="130" customFormat="1" x14ac:dyDescent="0.3">
      <c r="B717" s="131"/>
      <c r="C717" s="131"/>
      <c r="D717" s="131"/>
      <c r="E717" s="131"/>
      <c r="F717" s="131"/>
      <c r="G717" s="131"/>
      <c r="H717" s="131"/>
      <c r="I717" s="131"/>
      <c r="J717" s="131"/>
      <c r="K717" s="131"/>
      <c r="L717" s="131"/>
    </row>
    <row r="718" spans="2:12" s="130" customFormat="1" x14ac:dyDescent="0.3">
      <c r="B718" s="131"/>
      <c r="C718" s="131"/>
      <c r="D718" s="131"/>
      <c r="E718" s="131"/>
      <c r="F718" s="131"/>
      <c r="G718" s="131"/>
      <c r="H718" s="131"/>
      <c r="I718" s="131"/>
      <c r="J718" s="131"/>
      <c r="K718" s="131"/>
      <c r="L718" s="131"/>
    </row>
    <row r="719" spans="2:12" s="130" customFormat="1" x14ac:dyDescent="0.3">
      <c r="B719" s="131"/>
      <c r="C719" s="131"/>
      <c r="D719" s="131"/>
      <c r="E719" s="131"/>
      <c r="F719" s="131"/>
      <c r="G719" s="131"/>
      <c r="H719" s="131"/>
      <c r="I719" s="131"/>
      <c r="J719" s="131"/>
      <c r="K719" s="131"/>
      <c r="L719" s="131"/>
    </row>
    <row r="720" spans="2:12" s="130" customFormat="1" x14ac:dyDescent="0.3">
      <c r="B720" s="131"/>
      <c r="C720" s="131"/>
      <c r="D720" s="131"/>
      <c r="E720" s="131"/>
      <c r="F720" s="131"/>
      <c r="G720" s="131"/>
      <c r="H720" s="131"/>
      <c r="I720" s="131"/>
      <c r="J720" s="131"/>
      <c r="K720" s="131"/>
      <c r="L720" s="131"/>
    </row>
    <row r="721" spans="2:18" s="130" customFormat="1" x14ac:dyDescent="0.3">
      <c r="B721" s="131"/>
      <c r="C721" s="131"/>
      <c r="D721" s="131"/>
      <c r="E721" s="131"/>
      <c r="F721" s="131"/>
      <c r="G721" s="131"/>
      <c r="H721" s="131"/>
      <c r="I721" s="131"/>
      <c r="J721" s="131"/>
      <c r="K721" s="131"/>
      <c r="L721" s="131"/>
    </row>
    <row r="722" spans="2:18" s="130" customFormat="1" x14ac:dyDescent="0.3">
      <c r="B722" s="131"/>
      <c r="C722" s="131"/>
      <c r="D722" s="131"/>
      <c r="E722" s="131"/>
      <c r="F722" s="131"/>
      <c r="G722" s="131"/>
      <c r="H722" s="131"/>
      <c r="I722" s="131"/>
      <c r="J722" s="131"/>
      <c r="K722" s="131"/>
      <c r="L722" s="131"/>
    </row>
    <row r="723" spans="2:18" s="130" customFormat="1" x14ac:dyDescent="0.3">
      <c r="B723" s="131"/>
      <c r="C723" s="131"/>
      <c r="D723" s="131"/>
      <c r="E723" s="131"/>
      <c r="F723" s="131"/>
      <c r="G723" s="131"/>
      <c r="H723" s="131"/>
      <c r="I723" s="131"/>
      <c r="J723" s="131"/>
      <c r="K723" s="131"/>
      <c r="L723" s="131"/>
    </row>
    <row r="724" spans="2:18" s="130" customFormat="1" x14ac:dyDescent="0.3">
      <c r="B724" s="131"/>
      <c r="C724" s="131"/>
      <c r="D724" s="131"/>
      <c r="E724" s="131"/>
      <c r="F724" s="131"/>
      <c r="G724" s="131"/>
      <c r="H724" s="131"/>
      <c r="I724" s="131"/>
      <c r="J724" s="131"/>
      <c r="K724" s="131"/>
      <c r="L724" s="131"/>
    </row>
    <row r="725" spans="2:18" s="130" customFormat="1" x14ac:dyDescent="0.3">
      <c r="B725" s="131"/>
      <c r="C725" s="131"/>
      <c r="D725" s="131"/>
      <c r="E725" s="131"/>
      <c r="F725" s="131"/>
      <c r="G725" s="131"/>
      <c r="H725" s="131"/>
      <c r="I725" s="131"/>
      <c r="J725" s="131"/>
      <c r="K725" s="131"/>
      <c r="L725" s="131"/>
    </row>
    <row r="726" spans="2:18" s="130" customFormat="1" x14ac:dyDescent="0.3">
      <c r="B726" s="131"/>
      <c r="C726" s="131"/>
      <c r="D726" s="131"/>
      <c r="E726" s="131"/>
      <c r="F726" s="131"/>
      <c r="G726" s="131"/>
      <c r="H726" s="131"/>
      <c r="I726" s="131"/>
      <c r="J726" s="131"/>
      <c r="K726" s="131"/>
      <c r="L726" s="131"/>
    </row>
    <row r="727" spans="2:18" s="130" customFormat="1" x14ac:dyDescent="0.3">
      <c r="B727" s="131"/>
      <c r="C727" s="131"/>
      <c r="D727" s="131"/>
      <c r="E727" s="131"/>
      <c r="F727" s="131"/>
      <c r="G727" s="131"/>
      <c r="H727" s="131"/>
      <c r="I727" s="131"/>
      <c r="J727" s="131"/>
      <c r="K727" s="131"/>
      <c r="L727" s="131"/>
    </row>
    <row r="728" spans="2:18" s="130" customFormat="1" x14ac:dyDescent="0.3">
      <c r="B728" s="131"/>
      <c r="C728" s="131"/>
      <c r="D728" s="131"/>
      <c r="E728" s="131"/>
      <c r="F728" s="131"/>
      <c r="G728" s="131"/>
      <c r="H728" s="131"/>
      <c r="I728" s="131"/>
      <c r="J728" s="131"/>
      <c r="K728" s="131"/>
      <c r="L728" s="131"/>
    </row>
    <row r="729" spans="2:18" s="130" customFormat="1" x14ac:dyDescent="0.3">
      <c r="B729" s="131"/>
      <c r="C729" s="131"/>
      <c r="D729" s="131"/>
      <c r="E729" s="131"/>
      <c r="F729" s="131"/>
      <c r="G729" s="131"/>
      <c r="H729" s="131"/>
      <c r="I729" s="131"/>
      <c r="J729" s="131"/>
      <c r="K729" s="131"/>
      <c r="L729" s="131"/>
    </row>
    <row r="730" spans="2:18" s="130" customFormat="1" x14ac:dyDescent="0.3">
      <c r="B730" s="131"/>
      <c r="C730" s="131"/>
      <c r="D730" s="131"/>
      <c r="E730" s="131"/>
      <c r="F730" s="131"/>
      <c r="G730" s="131"/>
      <c r="H730" s="131"/>
      <c r="I730" s="131"/>
      <c r="J730" s="131"/>
      <c r="K730" s="131"/>
      <c r="L730" s="131"/>
    </row>
    <row r="731" spans="2:18" s="130" customFormat="1" x14ac:dyDescent="0.3">
      <c r="B731" s="131"/>
      <c r="C731" s="131"/>
      <c r="D731" s="131"/>
      <c r="E731" s="131"/>
      <c r="F731" s="131"/>
      <c r="G731" s="131"/>
      <c r="H731" s="131"/>
      <c r="I731" s="131"/>
      <c r="J731" s="131"/>
      <c r="K731" s="131"/>
      <c r="L731" s="131"/>
    </row>
    <row r="732" spans="2:18" s="130" customFormat="1" x14ac:dyDescent="0.3">
      <c r="B732" s="131"/>
      <c r="C732" s="131"/>
      <c r="D732" s="131"/>
      <c r="E732" s="131"/>
      <c r="F732" s="131"/>
      <c r="G732" s="131"/>
      <c r="H732" s="131"/>
      <c r="I732" s="131"/>
      <c r="J732" s="131"/>
      <c r="K732" s="131"/>
      <c r="L732" s="131"/>
    </row>
    <row r="733" spans="2:18" s="130" customFormat="1" x14ac:dyDescent="0.3">
      <c r="B733" s="131"/>
      <c r="C733" s="131"/>
      <c r="D733" s="131"/>
      <c r="E733" s="131"/>
      <c r="F733" s="131"/>
      <c r="G733" s="131"/>
      <c r="H733" s="131"/>
      <c r="I733" s="131"/>
      <c r="J733" s="131"/>
      <c r="K733" s="131"/>
      <c r="L733" s="131"/>
    </row>
    <row r="734" spans="2:18" s="130" customFormat="1" x14ac:dyDescent="0.3">
      <c r="B734" s="131"/>
      <c r="C734" s="131"/>
      <c r="D734" s="131"/>
      <c r="E734" s="131"/>
      <c r="F734" s="131"/>
      <c r="G734" s="131"/>
      <c r="H734" s="131"/>
      <c r="I734" s="131"/>
      <c r="J734" s="131"/>
      <c r="K734" s="131"/>
      <c r="L734" s="131"/>
    </row>
    <row r="735" spans="2:18" s="130" customFormat="1" x14ac:dyDescent="0.3">
      <c r="B735" s="131"/>
      <c r="C735" s="131"/>
      <c r="D735" s="131"/>
      <c r="E735" s="131"/>
      <c r="F735" s="131"/>
      <c r="G735" s="131"/>
      <c r="H735" s="131"/>
      <c r="I735" s="131"/>
      <c r="J735" s="131"/>
      <c r="K735" s="131"/>
      <c r="L735" s="131"/>
    </row>
    <row r="736" spans="2:18" x14ac:dyDescent="0.3">
      <c r="H736" s="131"/>
      <c r="I736" s="131"/>
      <c r="J736" s="131"/>
      <c r="K736" s="131"/>
      <c r="L736" s="131"/>
      <c r="M736" s="130"/>
      <c r="N736" s="130"/>
      <c r="O736" s="130"/>
      <c r="P736" s="130"/>
      <c r="Q736" s="130"/>
      <c r="R736" s="130"/>
    </row>
    <row r="737" spans="8:18" x14ac:dyDescent="0.3">
      <c r="H737" s="131"/>
      <c r="I737" s="131"/>
      <c r="J737" s="131"/>
      <c r="K737" s="131"/>
      <c r="L737" s="131"/>
      <c r="M737" s="130"/>
      <c r="N737" s="130"/>
      <c r="O737" s="130"/>
      <c r="P737" s="130"/>
      <c r="Q737" s="130"/>
      <c r="R737" s="130"/>
    </row>
    <row r="738" spans="8:18" x14ac:dyDescent="0.3">
      <c r="H738" s="131"/>
      <c r="I738" s="131"/>
      <c r="J738" s="131"/>
      <c r="K738" s="131"/>
      <c r="L738" s="131"/>
      <c r="M738" s="130"/>
      <c r="N738" s="130"/>
      <c r="O738" s="130"/>
      <c r="P738" s="130"/>
      <c r="Q738" s="130"/>
      <c r="R738" s="130"/>
    </row>
    <row r="739" spans="8:18" x14ac:dyDescent="0.3">
      <c r="H739" s="131"/>
      <c r="I739" s="131"/>
      <c r="J739" s="131"/>
      <c r="K739" s="131"/>
      <c r="L739" s="131"/>
      <c r="M739" s="130"/>
      <c r="N739" s="130"/>
      <c r="O739" s="130"/>
      <c r="P739" s="130"/>
      <c r="Q739" s="130"/>
      <c r="R739" s="130"/>
    </row>
  </sheetData>
  <sheetProtection password="8BDE" sheet="1" objects="1" scenarios="1" formatCells="0" formatColumns="0" formatRows="0" insertColumns="0" insertRows="0"/>
  <pageMargins left="0.7" right="0.7" top="0.78740157499999996" bottom="0.78740157499999996" header="0.3" footer="0.3"/>
  <pageSetup paperSize="9" scale="5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V477"/>
  <sheetViews>
    <sheetView showGridLines="0" workbookViewId="0">
      <selection activeCell="B2" sqref="B2"/>
    </sheetView>
  </sheetViews>
  <sheetFormatPr baseColWidth="10" defaultColWidth="8.88671875" defaultRowHeight="14.4" x14ac:dyDescent="0.3"/>
  <cols>
    <col min="1" max="1" width="0.77734375" style="10" customWidth="1"/>
    <col min="2" max="2" width="27.21875" style="10" customWidth="1"/>
    <col min="3" max="3" width="10.21875" style="10" customWidth="1"/>
    <col min="4" max="4" width="10.33203125" style="10" customWidth="1"/>
    <col min="5" max="5" width="14.88671875" style="10" customWidth="1"/>
    <col min="6" max="6" width="18.6640625" style="10" bestFit="1" customWidth="1"/>
    <col min="7" max="7" width="15.44140625" style="10" customWidth="1"/>
    <col min="8" max="8" width="11" style="10" customWidth="1"/>
    <col min="9" max="9" width="5.44140625" style="10" customWidth="1"/>
    <col min="10" max="10" width="24.6640625" style="18" customWidth="1"/>
    <col min="11" max="11" width="12.88671875" style="18" customWidth="1"/>
    <col min="12" max="12" width="11.44140625" style="18" customWidth="1"/>
    <col min="13" max="13" width="8.88671875" style="18"/>
    <col min="14" max="16" width="12.33203125" style="18" customWidth="1"/>
    <col min="17" max="17" width="0.88671875" style="10" customWidth="1"/>
    <col min="18" max="74" width="8.88671875" style="10"/>
    <col min="75" max="16384" width="8.88671875" style="18"/>
  </cols>
  <sheetData>
    <row r="1" spans="1:74" ht="8.25" customHeight="1" thickBot="1" x14ac:dyDescent="0.35">
      <c r="Q1" s="229"/>
    </row>
    <row r="2" spans="1:74" ht="16.2" thickBot="1" x14ac:dyDescent="0.35">
      <c r="B2" s="5" t="s">
        <v>95</v>
      </c>
      <c r="C2" s="198"/>
      <c r="D2" s="198"/>
      <c r="E2" s="198"/>
      <c r="F2" s="198"/>
      <c r="G2" s="198"/>
      <c r="H2" s="6" t="s">
        <v>44</v>
      </c>
      <c r="J2" s="331" t="s">
        <v>96</v>
      </c>
      <c r="K2" s="341"/>
      <c r="L2" s="341"/>
      <c r="M2" s="341"/>
      <c r="N2" s="341"/>
      <c r="O2" s="341"/>
      <c r="P2" s="333" t="s">
        <v>44</v>
      </c>
      <c r="Q2" s="42"/>
      <c r="R2" s="230"/>
      <c r="S2" s="231"/>
    </row>
    <row r="3" spans="1:74" ht="15.6" x14ac:dyDescent="0.3">
      <c r="B3" s="8"/>
      <c r="C3" s="199"/>
      <c r="D3" s="199"/>
      <c r="E3" s="199"/>
      <c r="F3" s="199"/>
      <c r="G3" s="199"/>
      <c r="H3" s="9"/>
      <c r="J3" s="334"/>
      <c r="K3" s="335"/>
      <c r="L3" s="335"/>
      <c r="M3" s="335"/>
      <c r="N3" s="335"/>
      <c r="O3" s="335"/>
      <c r="P3" s="336"/>
      <c r="Q3" s="42"/>
      <c r="R3" s="11"/>
    </row>
    <row r="4" spans="1:74" x14ac:dyDescent="0.3">
      <c r="B4" s="184" t="s">
        <v>49</v>
      </c>
      <c r="H4" s="13"/>
      <c r="J4" s="337"/>
      <c r="K4" s="196"/>
      <c r="L4" s="196"/>
      <c r="M4" s="196"/>
      <c r="N4" s="196"/>
      <c r="O4" s="196"/>
      <c r="P4" s="338"/>
      <c r="Q4" s="103"/>
      <c r="R4" s="11"/>
    </row>
    <row r="5" spans="1:74" ht="15" thickBot="1" x14ac:dyDescent="0.35">
      <c r="A5" s="200"/>
      <c r="B5" s="15"/>
      <c r="H5" s="13"/>
      <c r="J5" s="337"/>
      <c r="K5" s="196"/>
      <c r="L5" s="196"/>
      <c r="M5" s="196"/>
      <c r="N5" s="196"/>
      <c r="O5" s="196"/>
      <c r="P5" s="338"/>
      <c r="Q5" s="42"/>
      <c r="R5" s="100"/>
      <c r="S5" s="232"/>
    </row>
    <row r="6" spans="1:74" ht="15" thickBot="1" x14ac:dyDescent="0.35">
      <c r="B6" s="201" t="s">
        <v>50</v>
      </c>
      <c r="C6" s="202" t="s">
        <v>51</v>
      </c>
      <c r="D6" s="203" t="s">
        <v>52</v>
      </c>
      <c r="E6" s="204" t="s">
        <v>53</v>
      </c>
      <c r="F6" s="82"/>
      <c r="G6" s="200"/>
      <c r="H6" s="205"/>
      <c r="J6" s="337"/>
      <c r="K6" s="196"/>
      <c r="L6" s="196"/>
      <c r="M6" s="196"/>
      <c r="N6" s="196"/>
      <c r="O6" s="196"/>
      <c r="P6" s="338"/>
      <c r="Q6" s="42"/>
      <c r="R6" s="42"/>
      <c r="S6" s="232"/>
    </row>
    <row r="7" spans="1:74" s="197" customFormat="1" x14ac:dyDescent="0.3">
      <c r="A7" s="10"/>
      <c r="B7" s="206" t="s">
        <v>54</v>
      </c>
      <c r="C7" s="207">
        <v>3000000</v>
      </c>
      <c r="D7" s="208">
        <v>3300000</v>
      </c>
      <c r="E7" s="209" t="s">
        <v>55</v>
      </c>
      <c r="F7" s="10"/>
      <c r="G7" s="10"/>
      <c r="H7" s="13"/>
      <c r="I7" s="10"/>
      <c r="J7" s="337"/>
      <c r="K7" s="196"/>
      <c r="L7" s="196"/>
      <c r="M7" s="196"/>
      <c r="N7" s="196"/>
      <c r="O7" s="196"/>
      <c r="P7" s="338"/>
      <c r="Q7" s="42"/>
      <c r="R7" s="42"/>
      <c r="S7" s="233"/>
      <c r="T7" s="10"/>
      <c r="U7" s="10"/>
      <c r="V7" s="10"/>
      <c r="W7" s="1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</row>
    <row r="8" spans="1:74" x14ac:dyDescent="0.3">
      <c r="B8" s="206" t="s">
        <v>56</v>
      </c>
      <c r="C8" s="207">
        <v>1000000</v>
      </c>
      <c r="D8" s="208">
        <v>950000</v>
      </c>
      <c r="E8" s="209" t="s">
        <v>55</v>
      </c>
      <c r="H8" s="210"/>
      <c r="I8" s="200"/>
      <c r="J8" s="337"/>
      <c r="K8" s="196"/>
      <c r="L8" s="196"/>
      <c r="M8" s="196"/>
      <c r="N8" s="196"/>
      <c r="O8" s="196"/>
      <c r="P8" s="338"/>
      <c r="Q8" s="42"/>
      <c r="R8" s="42"/>
      <c r="S8" s="233"/>
    </row>
    <row r="9" spans="1:74" ht="15" thickBot="1" x14ac:dyDescent="0.35">
      <c r="B9" s="211" t="s">
        <v>57</v>
      </c>
      <c r="C9" s="212">
        <v>2000000</v>
      </c>
      <c r="D9" s="213"/>
      <c r="E9" s="214" t="s">
        <v>55</v>
      </c>
      <c r="H9" s="13"/>
      <c r="I9" s="215"/>
      <c r="J9" s="337"/>
      <c r="K9" s="196"/>
      <c r="L9" s="196"/>
      <c r="M9" s="196"/>
      <c r="N9" s="196"/>
      <c r="O9" s="196"/>
      <c r="P9" s="338"/>
      <c r="Q9" s="42"/>
      <c r="R9" s="100"/>
      <c r="S9" s="232"/>
      <c r="T9" s="103"/>
      <c r="U9" s="103"/>
      <c r="V9" s="103"/>
      <c r="W9" s="103"/>
    </row>
    <row r="10" spans="1:74" ht="15" thickBot="1" x14ac:dyDescent="0.35">
      <c r="B10" s="15"/>
      <c r="C10" s="216"/>
      <c r="D10" s="216"/>
      <c r="H10" s="13"/>
      <c r="J10" s="337"/>
      <c r="K10" s="196"/>
      <c r="L10" s="196"/>
      <c r="M10" s="196"/>
      <c r="N10" s="196"/>
      <c r="O10" s="196"/>
      <c r="P10" s="338"/>
      <c r="Q10" s="42"/>
      <c r="R10" s="100"/>
      <c r="S10" s="232"/>
      <c r="T10" s="103"/>
      <c r="U10" s="103"/>
      <c r="V10" s="103"/>
      <c r="W10" s="103"/>
    </row>
    <row r="11" spans="1:74" ht="15" thickBot="1" x14ac:dyDescent="0.35">
      <c r="B11" s="217" t="s">
        <v>58</v>
      </c>
      <c r="C11" s="202" t="s">
        <v>51</v>
      </c>
      <c r="D11" s="218" t="s">
        <v>52</v>
      </c>
      <c r="E11" s="218" t="s">
        <v>53</v>
      </c>
      <c r="F11" s="198"/>
      <c r="G11" s="198"/>
      <c r="H11" s="16"/>
      <c r="J11" s="337"/>
      <c r="K11" s="196"/>
      <c r="L11" s="196"/>
      <c r="M11" s="196"/>
      <c r="N11" s="196"/>
      <c r="O11" s="196"/>
      <c r="P11" s="338"/>
      <c r="Q11" s="42"/>
      <c r="R11" s="100"/>
      <c r="S11" s="232"/>
    </row>
    <row r="12" spans="1:74" x14ac:dyDescent="0.3">
      <c r="B12" s="219" t="s">
        <v>59</v>
      </c>
      <c r="C12" s="220">
        <v>1</v>
      </c>
      <c r="D12" s="221">
        <v>1.1000000000000001</v>
      </c>
      <c r="E12" s="30" t="s">
        <v>60</v>
      </c>
      <c r="H12" s="13"/>
      <c r="J12" s="337"/>
      <c r="K12" s="196"/>
      <c r="L12" s="196"/>
      <c r="M12" s="196"/>
      <c r="N12" s="196"/>
      <c r="O12" s="196"/>
      <c r="P12" s="338"/>
      <c r="Q12" s="42"/>
      <c r="R12" s="100"/>
      <c r="S12" s="232"/>
    </row>
    <row r="13" spans="1:74" x14ac:dyDescent="0.3">
      <c r="B13" s="206" t="s">
        <v>2</v>
      </c>
      <c r="C13" s="222">
        <v>1</v>
      </c>
      <c r="D13" s="221">
        <v>0.95</v>
      </c>
      <c r="E13" s="30" t="s">
        <v>61</v>
      </c>
      <c r="H13" s="13"/>
      <c r="J13" s="337"/>
      <c r="K13" s="196"/>
      <c r="L13" s="196"/>
      <c r="M13" s="196"/>
      <c r="N13" s="196"/>
      <c r="O13" s="196"/>
      <c r="P13" s="338"/>
      <c r="Q13" s="42"/>
      <c r="R13" s="234"/>
      <c r="S13" s="232"/>
    </row>
    <row r="14" spans="1:74" ht="16.2" x14ac:dyDescent="0.3">
      <c r="B14" s="206" t="s">
        <v>65</v>
      </c>
      <c r="C14" s="222">
        <v>1</v>
      </c>
      <c r="D14" s="221">
        <v>0.95</v>
      </c>
      <c r="E14" s="30" t="s">
        <v>62</v>
      </c>
      <c r="H14" s="13"/>
      <c r="J14" s="337"/>
      <c r="K14" s="196"/>
      <c r="L14" s="196"/>
      <c r="M14" s="196"/>
      <c r="N14" s="196"/>
      <c r="O14" s="196"/>
      <c r="P14" s="338"/>
      <c r="Q14" s="104"/>
      <c r="R14" s="235"/>
      <c r="S14" s="232"/>
    </row>
    <row r="15" spans="1:74" ht="15" thickBot="1" x14ac:dyDescent="0.35">
      <c r="B15" s="211" t="s">
        <v>55</v>
      </c>
      <c r="C15" s="223">
        <v>1000000</v>
      </c>
      <c r="D15" s="223">
        <v>900000</v>
      </c>
      <c r="E15" s="224"/>
      <c r="F15" s="54"/>
      <c r="G15" s="54"/>
      <c r="H15" s="225"/>
      <c r="J15" s="337"/>
      <c r="K15" s="196"/>
      <c r="L15" s="196"/>
      <c r="M15" s="196"/>
      <c r="N15" s="196"/>
      <c r="O15" s="196"/>
      <c r="P15" s="338"/>
      <c r="Q15" s="103"/>
      <c r="R15" s="11"/>
    </row>
    <row r="16" spans="1:74" x14ac:dyDescent="0.3">
      <c r="B16" s="226" t="s">
        <v>63</v>
      </c>
      <c r="C16" s="199"/>
      <c r="D16" s="199"/>
      <c r="E16" s="199"/>
      <c r="F16" s="199"/>
      <c r="G16" s="199"/>
      <c r="H16" s="227"/>
      <c r="J16" s="337"/>
      <c r="K16" s="196"/>
      <c r="L16" s="196"/>
      <c r="M16" s="196"/>
      <c r="N16" s="196"/>
      <c r="O16" s="196"/>
      <c r="P16" s="338"/>
      <c r="Q16" s="103"/>
      <c r="R16" s="11"/>
    </row>
    <row r="17" spans="1:23" x14ac:dyDescent="0.3">
      <c r="B17" s="14" t="s">
        <v>64</v>
      </c>
      <c r="H17" s="13"/>
      <c r="J17" s="337"/>
      <c r="K17" s="196"/>
      <c r="L17" s="196"/>
      <c r="M17" s="196"/>
      <c r="N17" s="196"/>
      <c r="O17" s="196"/>
      <c r="P17" s="338"/>
      <c r="Q17" s="103"/>
      <c r="R17" s="11"/>
    </row>
    <row r="18" spans="1:23" ht="15" thickBot="1" x14ac:dyDescent="0.35">
      <c r="B18" s="15"/>
      <c r="H18" s="13"/>
      <c r="J18" s="330"/>
      <c r="K18" s="339"/>
      <c r="L18" s="339"/>
      <c r="M18" s="339"/>
      <c r="N18" s="339"/>
      <c r="O18" s="339"/>
      <c r="P18" s="340"/>
      <c r="Q18" s="103"/>
      <c r="R18" s="11"/>
    </row>
    <row r="19" spans="1:23" x14ac:dyDescent="0.3">
      <c r="B19" s="1" t="s">
        <v>1</v>
      </c>
      <c r="H19" s="13"/>
      <c r="J19" s="342"/>
      <c r="K19" s="342"/>
      <c r="L19" s="342"/>
      <c r="M19" s="342"/>
      <c r="N19" s="342"/>
      <c r="O19" s="342"/>
      <c r="P19" s="342"/>
      <c r="Q19" s="236"/>
      <c r="R19" s="235"/>
    </row>
    <row r="20" spans="1:23" x14ac:dyDescent="0.3">
      <c r="B20" s="15" t="s">
        <v>66</v>
      </c>
      <c r="H20" s="13"/>
      <c r="J20" s="343"/>
      <c r="K20" s="343"/>
      <c r="L20" s="343"/>
      <c r="M20" s="343"/>
      <c r="N20" s="343"/>
      <c r="O20" s="343"/>
      <c r="P20" s="344"/>
      <c r="Q20" s="192"/>
      <c r="R20" s="237"/>
    </row>
    <row r="21" spans="1:23" ht="15" thickBot="1" x14ac:dyDescent="0.35">
      <c r="B21" s="53"/>
      <c r="C21" s="54"/>
      <c r="D21" s="54"/>
      <c r="E21" s="54"/>
      <c r="F21" s="54"/>
      <c r="G21" s="54"/>
      <c r="H21" s="225"/>
      <c r="J21" s="343"/>
      <c r="K21" s="343"/>
      <c r="L21" s="343"/>
      <c r="M21" s="343"/>
      <c r="N21" s="343"/>
      <c r="O21" s="343"/>
      <c r="P21" s="343"/>
    </row>
    <row r="22" spans="1:23" s="10" customFormat="1" x14ac:dyDescent="0.3"/>
    <row r="23" spans="1:23" s="10" customFormat="1" x14ac:dyDescent="0.3">
      <c r="A23" s="103"/>
    </row>
    <row r="24" spans="1:23" s="103" customFormat="1" x14ac:dyDescent="0.3"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 s="103" customFormat="1" x14ac:dyDescent="0.3">
      <c r="A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s="10" customFormat="1" x14ac:dyDescent="0.3">
      <c r="I26" s="103"/>
    </row>
    <row r="27" spans="1:23" s="10" customFormat="1" x14ac:dyDescent="0.3">
      <c r="I27" s="103"/>
    </row>
    <row r="28" spans="1:23" s="10" customFormat="1" x14ac:dyDescent="0.3"/>
    <row r="29" spans="1:23" s="10" customFormat="1" x14ac:dyDescent="0.3"/>
    <row r="30" spans="1:23" s="10" customFormat="1" x14ac:dyDescent="0.3"/>
    <row r="31" spans="1:23" s="10" customFormat="1" x14ac:dyDescent="0.3"/>
    <row r="32" spans="1:23" s="10" customFormat="1" x14ac:dyDescent="0.3"/>
    <row r="33" spans="2:9" s="10" customFormat="1" x14ac:dyDescent="0.3"/>
    <row r="34" spans="2:9" s="10" customFormat="1" x14ac:dyDescent="0.3"/>
    <row r="35" spans="2:9" s="10" customFormat="1" x14ac:dyDescent="0.3"/>
    <row r="36" spans="2:9" s="10" customFormat="1" x14ac:dyDescent="0.3"/>
    <row r="37" spans="2:9" s="10" customFormat="1" x14ac:dyDescent="0.3">
      <c r="B37" s="228"/>
      <c r="C37" s="228"/>
      <c r="D37" s="228"/>
      <c r="E37" s="228"/>
      <c r="F37" s="228"/>
      <c r="G37" s="228"/>
      <c r="H37" s="228"/>
    </row>
    <row r="38" spans="2:9" s="10" customFormat="1" x14ac:dyDescent="0.3">
      <c r="B38" s="228"/>
      <c r="C38" s="228"/>
      <c r="D38" s="228"/>
      <c r="E38" s="228"/>
      <c r="F38" s="228"/>
      <c r="G38" s="228"/>
      <c r="H38" s="228"/>
    </row>
    <row r="39" spans="2:9" s="10" customFormat="1" x14ac:dyDescent="0.3">
      <c r="B39" s="228"/>
      <c r="C39" s="228"/>
      <c r="D39" s="228"/>
      <c r="E39" s="228"/>
      <c r="F39" s="228"/>
      <c r="G39" s="228"/>
      <c r="H39" s="228"/>
      <c r="I39" s="228"/>
    </row>
    <row r="40" spans="2:9" s="10" customFormat="1" x14ac:dyDescent="0.3">
      <c r="B40" s="228"/>
      <c r="C40" s="228"/>
      <c r="D40" s="228"/>
      <c r="E40" s="228"/>
      <c r="F40" s="228"/>
      <c r="G40" s="228"/>
      <c r="H40" s="228"/>
      <c r="I40" s="228"/>
    </row>
    <row r="41" spans="2:9" s="10" customFormat="1" x14ac:dyDescent="0.3">
      <c r="B41" s="228"/>
      <c r="C41" s="228"/>
      <c r="D41" s="228"/>
      <c r="E41" s="228"/>
      <c r="F41" s="228"/>
      <c r="G41" s="228"/>
      <c r="H41" s="228"/>
      <c r="I41" s="228"/>
    </row>
    <row r="42" spans="2:9" s="10" customFormat="1" x14ac:dyDescent="0.3">
      <c r="B42" s="228"/>
      <c r="C42" s="228"/>
      <c r="D42" s="228"/>
      <c r="E42" s="228"/>
      <c r="F42" s="228"/>
      <c r="G42" s="228"/>
      <c r="H42" s="228"/>
      <c r="I42" s="228"/>
    </row>
    <row r="43" spans="2:9" s="10" customFormat="1" x14ac:dyDescent="0.3">
      <c r="B43" s="228"/>
      <c r="C43" s="228"/>
      <c r="D43" s="228"/>
      <c r="E43" s="228"/>
      <c r="F43" s="228"/>
      <c r="G43" s="228"/>
      <c r="H43" s="228"/>
      <c r="I43" s="228"/>
    </row>
    <row r="44" spans="2:9" s="10" customFormat="1" x14ac:dyDescent="0.3">
      <c r="B44" s="228"/>
      <c r="C44" s="228"/>
      <c r="D44" s="228"/>
      <c r="E44" s="228"/>
      <c r="F44" s="228"/>
      <c r="G44" s="228"/>
      <c r="H44" s="228"/>
      <c r="I44" s="228"/>
    </row>
    <row r="45" spans="2:9" s="10" customFormat="1" x14ac:dyDescent="0.3">
      <c r="B45" s="228"/>
      <c r="C45" s="228"/>
      <c r="D45" s="228"/>
      <c r="E45" s="228"/>
      <c r="F45" s="228"/>
      <c r="G45" s="228"/>
      <c r="H45" s="228"/>
      <c r="I45" s="228"/>
    </row>
    <row r="46" spans="2:9" s="10" customFormat="1" x14ac:dyDescent="0.3">
      <c r="B46" s="228"/>
      <c r="C46" s="228"/>
      <c r="D46" s="228"/>
      <c r="E46" s="228"/>
      <c r="F46" s="228"/>
      <c r="G46" s="228"/>
      <c r="H46" s="228"/>
      <c r="I46" s="228"/>
    </row>
    <row r="47" spans="2:9" s="10" customFormat="1" x14ac:dyDescent="0.3">
      <c r="B47" s="228"/>
      <c r="C47" s="228"/>
      <c r="D47" s="228"/>
      <c r="E47" s="228"/>
      <c r="F47" s="228"/>
      <c r="G47" s="228"/>
      <c r="H47" s="228"/>
      <c r="I47" s="228"/>
    </row>
    <row r="48" spans="2:9" s="10" customFormat="1" x14ac:dyDescent="0.3">
      <c r="B48" s="228"/>
      <c r="C48" s="228"/>
      <c r="D48" s="228"/>
      <c r="E48" s="228"/>
      <c r="F48" s="228"/>
      <c r="G48" s="228"/>
      <c r="H48" s="228"/>
      <c r="I48" s="228"/>
    </row>
    <row r="49" spans="2:9" s="10" customFormat="1" x14ac:dyDescent="0.3">
      <c r="B49" s="228"/>
      <c r="C49" s="228"/>
      <c r="D49" s="228"/>
      <c r="E49" s="228"/>
      <c r="F49" s="228"/>
      <c r="G49" s="228"/>
      <c r="H49" s="228"/>
      <c r="I49" s="228"/>
    </row>
    <row r="50" spans="2:9" s="10" customFormat="1" x14ac:dyDescent="0.3">
      <c r="B50" s="228"/>
      <c r="C50" s="228"/>
      <c r="D50" s="228"/>
      <c r="E50" s="228"/>
      <c r="F50" s="228"/>
      <c r="G50" s="228"/>
      <c r="H50" s="228"/>
      <c r="I50" s="228"/>
    </row>
    <row r="51" spans="2:9" s="10" customFormat="1" x14ac:dyDescent="0.3">
      <c r="B51" s="228"/>
      <c r="C51" s="228"/>
      <c r="D51" s="228"/>
      <c r="E51" s="228"/>
      <c r="F51" s="228"/>
      <c r="G51" s="228"/>
      <c r="H51" s="228"/>
      <c r="I51" s="228"/>
    </row>
    <row r="52" spans="2:9" s="10" customFormat="1" x14ac:dyDescent="0.3">
      <c r="B52" s="228"/>
      <c r="C52" s="228"/>
      <c r="D52" s="228"/>
      <c r="E52" s="228"/>
      <c r="F52" s="228"/>
      <c r="G52" s="228"/>
      <c r="H52" s="228"/>
      <c r="I52" s="228"/>
    </row>
    <row r="53" spans="2:9" s="10" customFormat="1" x14ac:dyDescent="0.3">
      <c r="B53" s="228"/>
      <c r="C53" s="228"/>
      <c r="D53" s="228"/>
      <c r="E53" s="228"/>
      <c r="F53" s="228"/>
      <c r="G53" s="228"/>
      <c r="H53" s="228"/>
      <c r="I53" s="228"/>
    </row>
    <row r="54" spans="2:9" s="10" customFormat="1" x14ac:dyDescent="0.3">
      <c r="B54" s="228"/>
      <c r="C54" s="228"/>
      <c r="D54" s="228"/>
      <c r="E54" s="228"/>
      <c r="F54" s="228"/>
      <c r="G54" s="228"/>
      <c r="H54" s="228"/>
      <c r="I54" s="228"/>
    </row>
    <row r="55" spans="2:9" s="10" customFormat="1" x14ac:dyDescent="0.3">
      <c r="B55" s="228"/>
      <c r="C55" s="228"/>
      <c r="D55" s="228"/>
      <c r="E55" s="228"/>
      <c r="F55" s="228"/>
      <c r="G55" s="228"/>
      <c r="H55" s="228"/>
      <c r="I55" s="228"/>
    </row>
    <row r="56" spans="2:9" s="10" customFormat="1" x14ac:dyDescent="0.3">
      <c r="B56" s="228"/>
      <c r="C56" s="228"/>
      <c r="D56" s="228"/>
      <c r="E56" s="228"/>
      <c r="F56" s="228"/>
      <c r="G56" s="228"/>
      <c r="H56" s="228"/>
      <c r="I56" s="228"/>
    </row>
    <row r="57" spans="2:9" s="10" customFormat="1" x14ac:dyDescent="0.3">
      <c r="B57" s="228"/>
      <c r="C57" s="228"/>
      <c r="D57" s="228"/>
      <c r="E57" s="228"/>
      <c r="F57" s="228"/>
      <c r="G57" s="228"/>
      <c r="H57" s="228"/>
      <c r="I57" s="228"/>
    </row>
    <row r="58" spans="2:9" s="10" customFormat="1" x14ac:dyDescent="0.3">
      <c r="B58" s="228"/>
      <c r="C58" s="228"/>
      <c r="D58" s="228"/>
      <c r="E58" s="228"/>
      <c r="F58" s="228"/>
      <c r="G58" s="228"/>
      <c r="H58" s="228"/>
      <c r="I58" s="228"/>
    </row>
    <row r="59" spans="2:9" s="10" customFormat="1" x14ac:dyDescent="0.3">
      <c r="B59" s="228"/>
      <c r="C59" s="228"/>
      <c r="D59" s="228"/>
      <c r="E59" s="228"/>
      <c r="F59" s="228"/>
      <c r="G59" s="228"/>
      <c r="H59" s="228"/>
      <c r="I59" s="228"/>
    </row>
    <row r="60" spans="2:9" s="10" customFormat="1" x14ac:dyDescent="0.3">
      <c r="I60" s="228"/>
    </row>
    <row r="61" spans="2:9" s="10" customFormat="1" x14ac:dyDescent="0.3">
      <c r="I61" s="228"/>
    </row>
    <row r="62" spans="2:9" s="10" customFormat="1" x14ac:dyDescent="0.3"/>
    <row r="63" spans="2:9" s="10" customFormat="1" x14ac:dyDescent="0.3"/>
    <row r="64" spans="2:9" s="10" customFormat="1" x14ac:dyDescent="0.3"/>
    <row r="65" s="10" customFormat="1" x14ac:dyDescent="0.3"/>
    <row r="66" s="10" customFormat="1" x14ac:dyDescent="0.3"/>
    <row r="67" s="10" customFormat="1" x14ac:dyDescent="0.3"/>
    <row r="68" s="10" customFormat="1" x14ac:dyDescent="0.3"/>
    <row r="69" s="10" customFormat="1" x14ac:dyDescent="0.3"/>
    <row r="70" s="10" customFormat="1" x14ac:dyDescent="0.3"/>
    <row r="71" s="10" customFormat="1" x14ac:dyDescent="0.3"/>
    <row r="72" s="10" customFormat="1" x14ac:dyDescent="0.3"/>
    <row r="73" s="10" customFormat="1" x14ac:dyDescent="0.3"/>
    <row r="74" s="10" customFormat="1" x14ac:dyDescent="0.3"/>
    <row r="75" s="10" customFormat="1" x14ac:dyDescent="0.3"/>
    <row r="76" s="10" customFormat="1" x14ac:dyDescent="0.3"/>
    <row r="77" s="10" customFormat="1" x14ac:dyDescent="0.3"/>
    <row r="78" s="10" customFormat="1" x14ac:dyDescent="0.3"/>
    <row r="79" s="10" customFormat="1" x14ac:dyDescent="0.3"/>
    <row r="80" s="10" customFormat="1" x14ac:dyDescent="0.3"/>
    <row r="81" s="10" customFormat="1" x14ac:dyDescent="0.3"/>
    <row r="82" s="10" customFormat="1" x14ac:dyDescent="0.3"/>
    <row r="83" s="10" customFormat="1" x14ac:dyDescent="0.3"/>
    <row r="84" s="10" customFormat="1" x14ac:dyDescent="0.3"/>
    <row r="85" s="10" customFormat="1" x14ac:dyDescent="0.3"/>
    <row r="86" s="10" customFormat="1" x14ac:dyDescent="0.3"/>
    <row r="87" s="10" customFormat="1" x14ac:dyDescent="0.3"/>
    <row r="88" s="10" customFormat="1" x14ac:dyDescent="0.3"/>
    <row r="89" s="10" customFormat="1" x14ac:dyDescent="0.3"/>
    <row r="90" s="10" customFormat="1" x14ac:dyDescent="0.3"/>
    <row r="91" s="10" customFormat="1" x14ac:dyDescent="0.3"/>
    <row r="92" s="10" customFormat="1" x14ac:dyDescent="0.3"/>
    <row r="93" s="10" customFormat="1" x14ac:dyDescent="0.3"/>
    <row r="94" s="10" customFormat="1" x14ac:dyDescent="0.3"/>
    <row r="95" s="10" customFormat="1" x14ac:dyDescent="0.3"/>
    <row r="96" s="10" customFormat="1" x14ac:dyDescent="0.3"/>
    <row r="97" s="10" customFormat="1" x14ac:dyDescent="0.3"/>
    <row r="98" s="10" customFormat="1" x14ac:dyDescent="0.3"/>
    <row r="99" s="10" customFormat="1" x14ac:dyDescent="0.3"/>
    <row r="100" s="10" customFormat="1" x14ac:dyDescent="0.3"/>
    <row r="101" s="10" customFormat="1" x14ac:dyDescent="0.3"/>
    <row r="102" s="10" customFormat="1" x14ac:dyDescent="0.3"/>
    <row r="103" s="10" customFormat="1" x14ac:dyDescent="0.3"/>
    <row r="104" s="10" customFormat="1" x14ac:dyDescent="0.3"/>
    <row r="105" s="10" customFormat="1" x14ac:dyDescent="0.3"/>
    <row r="106" s="10" customFormat="1" x14ac:dyDescent="0.3"/>
    <row r="107" s="10" customFormat="1" x14ac:dyDescent="0.3"/>
    <row r="108" s="10" customFormat="1" x14ac:dyDescent="0.3"/>
    <row r="109" s="10" customFormat="1" x14ac:dyDescent="0.3"/>
    <row r="110" s="10" customFormat="1" x14ac:dyDescent="0.3"/>
    <row r="111" s="10" customFormat="1" x14ac:dyDescent="0.3"/>
    <row r="112" s="10" customFormat="1" x14ac:dyDescent="0.3"/>
    <row r="113" s="10" customFormat="1" x14ac:dyDescent="0.3"/>
    <row r="114" s="10" customFormat="1" x14ac:dyDescent="0.3"/>
    <row r="115" s="10" customFormat="1" x14ac:dyDescent="0.3"/>
    <row r="116" s="10" customFormat="1" x14ac:dyDescent="0.3"/>
    <row r="117" s="10" customFormat="1" x14ac:dyDescent="0.3"/>
    <row r="118" s="10" customFormat="1" x14ac:dyDescent="0.3"/>
    <row r="119" s="10" customFormat="1" x14ac:dyDescent="0.3"/>
    <row r="120" s="10" customFormat="1" x14ac:dyDescent="0.3"/>
    <row r="121" s="10" customFormat="1" x14ac:dyDescent="0.3"/>
    <row r="122" s="10" customFormat="1" x14ac:dyDescent="0.3"/>
    <row r="123" s="10" customFormat="1" x14ac:dyDescent="0.3"/>
    <row r="124" s="10" customFormat="1" x14ac:dyDescent="0.3"/>
    <row r="125" s="10" customFormat="1" x14ac:dyDescent="0.3"/>
    <row r="126" s="10" customFormat="1" x14ac:dyDescent="0.3"/>
    <row r="127" s="10" customFormat="1" x14ac:dyDescent="0.3"/>
    <row r="128" s="10" customFormat="1" x14ac:dyDescent="0.3"/>
    <row r="129" s="10" customFormat="1" x14ac:dyDescent="0.3"/>
    <row r="130" s="10" customFormat="1" x14ac:dyDescent="0.3"/>
    <row r="131" s="10" customFormat="1" x14ac:dyDescent="0.3"/>
    <row r="132" s="10" customFormat="1" x14ac:dyDescent="0.3"/>
    <row r="133" s="10" customFormat="1" x14ac:dyDescent="0.3"/>
    <row r="134" s="10" customFormat="1" x14ac:dyDescent="0.3"/>
    <row r="135" s="10" customFormat="1" x14ac:dyDescent="0.3"/>
    <row r="136" s="10" customFormat="1" x14ac:dyDescent="0.3"/>
    <row r="137" s="10" customFormat="1" x14ac:dyDescent="0.3"/>
    <row r="138" s="10" customFormat="1" x14ac:dyDescent="0.3"/>
    <row r="139" s="10" customFormat="1" x14ac:dyDescent="0.3"/>
    <row r="140" s="10" customFormat="1" x14ac:dyDescent="0.3"/>
    <row r="141" s="10" customFormat="1" x14ac:dyDescent="0.3"/>
    <row r="142" s="10" customFormat="1" x14ac:dyDescent="0.3"/>
    <row r="143" s="10" customFormat="1" x14ac:dyDescent="0.3"/>
    <row r="144" s="10" customFormat="1" x14ac:dyDescent="0.3"/>
    <row r="145" s="10" customFormat="1" x14ac:dyDescent="0.3"/>
    <row r="146" s="10" customFormat="1" x14ac:dyDescent="0.3"/>
    <row r="147" s="10" customFormat="1" x14ac:dyDescent="0.3"/>
    <row r="148" s="10" customFormat="1" x14ac:dyDescent="0.3"/>
    <row r="149" s="10" customFormat="1" x14ac:dyDescent="0.3"/>
    <row r="150" s="10" customFormat="1" x14ac:dyDescent="0.3"/>
    <row r="151" s="10" customFormat="1" x14ac:dyDescent="0.3"/>
    <row r="152" s="10" customFormat="1" x14ac:dyDescent="0.3"/>
    <row r="153" s="10" customFormat="1" x14ac:dyDescent="0.3"/>
    <row r="154" s="10" customFormat="1" x14ac:dyDescent="0.3"/>
    <row r="155" s="10" customFormat="1" x14ac:dyDescent="0.3"/>
    <row r="156" s="10" customFormat="1" x14ac:dyDescent="0.3"/>
    <row r="157" s="10" customFormat="1" x14ac:dyDescent="0.3"/>
    <row r="158" s="10" customFormat="1" x14ac:dyDescent="0.3"/>
    <row r="159" s="10" customFormat="1" x14ac:dyDescent="0.3"/>
    <row r="160" s="10" customFormat="1" x14ac:dyDescent="0.3"/>
    <row r="161" s="10" customFormat="1" x14ac:dyDescent="0.3"/>
    <row r="162" s="10" customFormat="1" x14ac:dyDescent="0.3"/>
    <row r="163" s="10" customFormat="1" x14ac:dyDescent="0.3"/>
    <row r="164" s="10" customFormat="1" x14ac:dyDescent="0.3"/>
    <row r="165" s="10" customFormat="1" x14ac:dyDescent="0.3"/>
    <row r="166" s="10" customFormat="1" x14ac:dyDescent="0.3"/>
    <row r="167" s="10" customFormat="1" x14ac:dyDescent="0.3"/>
    <row r="168" s="10" customFormat="1" x14ac:dyDescent="0.3"/>
    <row r="169" s="10" customFormat="1" x14ac:dyDescent="0.3"/>
    <row r="170" s="10" customFormat="1" x14ac:dyDescent="0.3"/>
    <row r="171" s="10" customFormat="1" x14ac:dyDescent="0.3"/>
    <row r="172" s="10" customFormat="1" x14ac:dyDescent="0.3"/>
    <row r="173" s="10" customFormat="1" x14ac:dyDescent="0.3"/>
    <row r="174" s="10" customFormat="1" x14ac:dyDescent="0.3"/>
    <row r="175" s="10" customFormat="1" x14ac:dyDescent="0.3"/>
    <row r="176" s="10" customFormat="1" x14ac:dyDescent="0.3"/>
    <row r="177" s="10" customFormat="1" x14ac:dyDescent="0.3"/>
    <row r="178" s="10" customFormat="1" x14ac:dyDescent="0.3"/>
    <row r="179" s="10" customFormat="1" x14ac:dyDescent="0.3"/>
    <row r="180" s="10" customFormat="1" x14ac:dyDescent="0.3"/>
    <row r="181" s="10" customFormat="1" x14ac:dyDescent="0.3"/>
    <row r="182" s="10" customFormat="1" x14ac:dyDescent="0.3"/>
    <row r="183" s="10" customFormat="1" x14ac:dyDescent="0.3"/>
    <row r="184" s="10" customFormat="1" x14ac:dyDescent="0.3"/>
    <row r="185" s="10" customFormat="1" x14ac:dyDescent="0.3"/>
    <row r="186" s="10" customFormat="1" x14ac:dyDescent="0.3"/>
    <row r="187" s="10" customFormat="1" x14ac:dyDescent="0.3"/>
    <row r="188" s="10" customFormat="1" x14ac:dyDescent="0.3"/>
    <row r="189" s="10" customFormat="1" x14ac:dyDescent="0.3"/>
    <row r="190" s="10" customFormat="1" x14ac:dyDescent="0.3"/>
    <row r="191" s="10" customFormat="1" x14ac:dyDescent="0.3"/>
    <row r="192" s="10" customFormat="1" x14ac:dyDescent="0.3"/>
    <row r="193" s="10" customFormat="1" x14ac:dyDescent="0.3"/>
    <row r="194" s="10" customFormat="1" x14ac:dyDescent="0.3"/>
    <row r="195" s="10" customFormat="1" x14ac:dyDescent="0.3"/>
    <row r="196" s="10" customFormat="1" x14ac:dyDescent="0.3"/>
    <row r="197" s="10" customFormat="1" x14ac:dyDescent="0.3"/>
    <row r="198" s="10" customFormat="1" x14ac:dyDescent="0.3"/>
    <row r="199" s="10" customFormat="1" x14ac:dyDescent="0.3"/>
    <row r="200" s="10" customFormat="1" x14ac:dyDescent="0.3"/>
    <row r="201" s="10" customFormat="1" x14ac:dyDescent="0.3"/>
    <row r="202" s="10" customFormat="1" x14ac:dyDescent="0.3"/>
    <row r="203" s="10" customFormat="1" x14ac:dyDescent="0.3"/>
    <row r="204" s="10" customFormat="1" x14ac:dyDescent="0.3"/>
    <row r="205" s="10" customFormat="1" x14ac:dyDescent="0.3"/>
    <row r="206" s="10" customFormat="1" x14ac:dyDescent="0.3"/>
    <row r="207" s="10" customFormat="1" x14ac:dyDescent="0.3"/>
    <row r="208" s="10" customFormat="1" x14ac:dyDescent="0.3"/>
    <row r="209" s="10" customFormat="1" x14ac:dyDescent="0.3"/>
    <row r="210" s="10" customFormat="1" x14ac:dyDescent="0.3"/>
    <row r="211" s="10" customFormat="1" x14ac:dyDescent="0.3"/>
    <row r="212" s="10" customFormat="1" x14ac:dyDescent="0.3"/>
    <row r="213" s="10" customFormat="1" x14ac:dyDescent="0.3"/>
    <row r="214" s="10" customFormat="1" x14ac:dyDescent="0.3"/>
    <row r="215" s="10" customFormat="1" x14ac:dyDescent="0.3"/>
    <row r="216" s="10" customFormat="1" x14ac:dyDescent="0.3"/>
    <row r="217" s="10" customFormat="1" x14ac:dyDescent="0.3"/>
    <row r="218" s="10" customFormat="1" x14ac:dyDescent="0.3"/>
    <row r="219" s="10" customFormat="1" x14ac:dyDescent="0.3"/>
    <row r="220" s="10" customFormat="1" x14ac:dyDescent="0.3"/>
    <row r="221" s="10" customFormat="1" x14ac:dyDescent="0.3"/>
    <row r="222" s="10" customFormat="1" x14ac:dyDescent="0.3"/>
    <row r="223" s="10" customFormat="1" x14ac:dyDescent="0.3"/>
    <row r="224" s="10" customFormat="1" x14ac:dyDescent="0.3"/>
    <row r="225" s="10" customFormat="1" x14ac:dyDescent="0.3"/>
    <row r="226" s="10" customFormat="1" x14ac:dyDescent="0.3"/>
    <row r="227" s="10" customFormat="1" x14ac:dyDescent="0.3"/>
    <row r="228" s="10" customFormat="1" x14ac:dyDescent="0.3"/>
    <row r="229" s="10" customFormat="1" x14ac:dyDescent="0.3"/>
    <row r="230" s="10" customFormat="1" x14ac:dyDescent="0.3"/>
    <row r="231" s="10" customFormat="1" x14ac:dyDescent="0.3"/>
    <row r="232" s="10" customFormat="1" x14ac:dyDescent="0.3"/>
    <row r="233" s="10" customFormat="1" x14ac:dyDescent="0.3"/>
    <row r="234" s="10" customFormat="1" x14ac:dyDescent="0.3"/>
    <row r="235" s="10" customFormat="1" x14ac:dyDescent="0.3"/>
    <row r="236" s="10" customFormat="1" x14ac:dyDescent="0.3"/>
    <row r="237" s="10" customFormat="1" x14ac:dyDescent="0.3"/>
    <row r="238" s="10" customFormat="1" x14ac:dyDescent="0.3"/>
    <row r="239" s="10" customFormat="1" x14ac:dyDescent="0.3"/>
    <row r="240" s="10" customFormat="1" x14ac:dyDescent="0.3"/>
    <row r="241" s="10" customFormat="1" x14ac:dyDescent="0.3"/>
    <row r="242" s="10" customFormat="1" x14ac:dyDescent="0.3"/>
    <row r="243" s="10" customFormat="1" x14ac:dyDescent="0.3"/>
    <row r="244" s="10" customFormat="1" x14ac:dyDescent="0.3"/>
    <row r="245" s="10" customFormat="1" x14ac:dyDescent="0.3"/>
    <row r="246" s="10" customFormat="1" x14ac:dyDescent="0.3"/>
    <row r="247" s="10" customFormat="1" x14ac:dyDescent="0.3"/>
    <row r="248" s="10" customFormat="1" x14ac:dyDescent="0.3"/>
    <row r="249" s="10" customFormat="1" x14ac:dyDescent="0.3"/>
    <row r="250" s="10" customFormat="1" x14ac:dyDescent="0.3"/>
    <row r="251" s="10" customFormat="1" x14ac:dyDescent="0.3"/>
    <row r="252" s="10" customFormat="1" x14ac:dyDescent="0.3"/>
    <row r="253" s="10" customFormat="1" x14ac:dyDescent="0.3"/>
    <row r="254" s="10" customFormat="1" x14ac:dyDescent="0.3"/>
    <row r="255" s="10" customFormat="1" x14ac:dyDescent="0.3"/>
    <row r="256" s="10" customFormat="1" x14ac:dyDescent="0.3"/>
    <row r="257" s="10" customFormat="1" x14ac:dyDescent="0.3"/>
    <row r="258" s="10" customFormat="1" x14ac:dyDescent="0.3"/>
    <row r="259" s="10" customFormat="1" x14ac:dyDescent="0.3"/>
    <row r="260" s="10" customFormat="1" x14ac:dyDescent="0.3"/>
    <row r="261" s="10" customFormat="1" x14ac:dyDescent="0.3"/>
    <row r="262" s="10" customFormat="1" x14ac:dyDescent="0.3"/>
    <row r="263" s="10" customFormat="1" x14ac:dyDescent="0.3"/>
    <row r="264" s="10" customFormat="1" x14ac:dyDescent="0.3"/>
    <row r="265" s="10" customFormat="1" x14ac:dyDescent="0.3"/>
    <row r="266" s="10" customFormat="1" x14ac:dyDescent="0.3"/>
    <row r="267" s="10" customFormat="1" x14ac:dyDescent="0.3"/>
    <row r="268" s="10" customFormat="1" x14ac:dyDescent="0.3"/>
    <row r="269" s="10" customFormat="1" x14ac:dyDescent="0.3"/>
    <row r="270" s="10" customFormat="1" x14ac:dyDescent="0.3"/>
    <row r="271" s="10" customFormat="1" x14ac:dyDescent="0.3"/>
    <row r="272" s="10" customFormat="1" x14ac:dyDescent="0.3"/>
    <row r="273" s="10" customFormat="1" x14ac:dyDescent="0.3"/>
    <row r="274" s="10" customFormat="1" x14ac:dyDescent="0.3"/>
    <row r="275" s="10" customFormat="1" x14ac:dyDescent="0.3"/>
    <row r="276" s="10" customFormat="1" x14ac:dyDescent="0.3"/>
    <row r="277" s="10" customFormat="1" x14ac:dyDescent="0.3"/>
    <row r="278" s="10" customFormat="1" x14ac:dyDescent="0.3"/>
    <row r="279" s="10" customFormat="1" x14ac:dyDescent="0.3"/>
    <row r="280" s="10" customFormat="1" x14ac:dyDescent="0.3"/>
    <row r="281" s="10" customFormat="1" x14ac:dyDescent="0.3"/>
    <row r="282" s="10" customFormat="1" x14ac:dyDescent="0.3"/>
    <row r="283" s="10" customFormat="1" x14ac:dyDescent="0.3"/>
    <row r="284" s="10" customFormat="1" x14ac:dyDescent="0.3"/>
    <row r="285" s="10" customFormat="1" x14ac:dyDescent="0.3"/>
    <row r="286" s="10" customFormat="1" x14ac:dyDescent="0.3"/>
    <row r="287" s="10" customFormat="1" x14ac:dyDescent="0.3"/>
    <row r="288" s="10" customFormat="1" x14ac:dyDescent="0.3"/>
    <row r="289" s="10" customFormat="1" x14ac:dyDescent="0.3"/>
    <row r="290" s="10" customFormat="1" x14ac:dyDescent="0.3"/>
    <row r="291" s="10" customFormat="1" x14ac:dyDescent="0.3"/>
    <row r="292" s="10" customFormat="1" x14ac:dyDescent="0.3"/>
    <row r="293" s="10" customFormat="1" x14ac:dyDescent="0.3"/>
    <row r="294" s="10" customFormat="1" x14ac:dyDescent="0.3"/>
    <row r="295" s="10" customFormat="1" x14ac:dyDescent="0.3"/>
    <row r="296" s="10" customFormat="1" x14ac:dyDescent="0.3"/>
    <row r="297" s="10" customFormat="1" x14ac:dyDescent="0.3"/>
    <row r="298" s="10" customFormat="1" x14ac:dyDescent="0.3"/>
    <row r="299" s="10" customFormat="1" x14ac:dyDescent="0.3"/>
    <row r="300" s="10" customFormat="1" x14ac:dyDescent="0.3"/>
    <row r="301" s="10" customFormat="1" x14ac:dyDescent="0.3"/>
    <row r="302" s="10" customFormat="1" x14ac:dyDescent="0.3"/>
    <row r="303" s="10" customFormat="1" x14ac:dyDescent="0.3"/>
    <row r="304" s="10" customFormat="1" x14ac:dyDescent="0.3"/>
    <row r="305" s="10" customFormat="1" x14ac:dyDescent="0.3"/>
    <row r="306" s="10" customFormat="1" x14ac:dyDescent="0.3"/>
    <row r="307" s="10" customFormat="1" x14ac:dyDescent="0.3"/>
    <row r="308" s="10" customFormat="1" x14ac:dyDescent="0.3"/>
    <row r="309" s="10" customFormat="1" x14ac:dyDescent="0.3"/>
    <row r="310" s="10" customFormat="1" x14ac:dyDescent="0.3"/>
    <row r="311" s="10" customFormat="1" x14ac:dyDescent="0.3"/>
    <row r="312" s="10" customFormat="1" x14ac:dyDescent="0.3"/>
    <row r="313" s="10" customFormat="1" x14ac:dyDescent="0.3"/>
    <row r="314" s="10" customFormat="1" x14ac:dyDescent="0.3"/>
    <row r="315" s="10" customFormat="1" x14ac:dyDescent="0.3"/>
    <row r="316" s="10" customFormat="1" x14ac:dyDescent="0.3"/>
    <row r="317" s="10" customFormat="1" x14ac:dyDescent="0.3"/>
    <row r="318" s="10" customFormat="1" x14ac:dyDescent="0.3"/>
    <row r="319" s="10" customFormat="1" x14ac:dyDescent="0.3"/>
    <row r="320" s="10" customFormat="1" x14ac:dyDescent="0.3"/>
    <row r="321" s="10" customFormat="1" x14ac:dyDescent="0.3"/>
    <row r="322" s="10" customFormat="1" x14ac:dyDescent="0.3"/>
    <row r="323" s="10" customFormat="1" x14ac:dyDescent="0.3"/>
    <row r="324" s="10" customFormat="1" x14ac:dyDescent="0.3"/>
    <row r="325" s="10" customFormat="1" x14ac:dyDescent="0.3"/>
    <row r="326" s="10" customFormat="1" x14ac:dyDescent="0.3"/>
    <row r="327" s="10" customFormat="1" x14ac:dyDescent="0.3"/>
    <row r="328" s="10" customFormat="1" x14ac:dyDescent="0.3"/>
    <row r="329" s="10" customFormat="1" x14ac:dyDescent="0.3"/>
    <row r="330" s="10" customFormat="1" x14ac:dyDescent="0.3"/>
    <row r="331" s="10" customFormat="1" x14ac:dyDescent="0.3"/>
    <row r="332" s="10" customFormat="1" x14ac:dyDescent="0.3"/>
    <row r="333" s="10" customFormat="1" x14ac:dyDescent="0.3"/>
    <row r="334" s="10" customFormat="1" x14ac:dyDescent="0.3"/>
    <row r="335" s="10" customFormat="1" x14ac:dyDescent="0.3"/>
    <row r="336" s="10" customFormat="1" x14ac:dyDescent="0.3"/>
    <row r="337" s="10" customFormat="1" x14ac:dyDescent="0.3"/>
    <row r="338" s="10" customFormat="1" x14ac:dyDescent="0.3"/>
    <row r="339" s="10" customFormat="1" x14ac:dyDescent="0.3"/>
    <row r="340" s="10" customFormat="1" x14ac:dyDescent="0.3"/>
    <row r="341" s="10" customFormat="1" x14ac:dyDescent="0.3"/>
    <row r="342" s="10" customFormat="1" x14ac:dyDescent="0.3"/>
    <row r="343" s="10" customFormat="1" x14ac:dyDescent="0.3"/>
    <row r="344" s="10" customFormat="1" x14ac:dyDescent="0.3"/>
    <row r="345" s="10" customFormat="1" x14ac:dyDescent="0.3"/>
    <row r="346" s="10" customFormat="1" x14ac:dyDescent="0.3"/>
    <row r="347" s="10" customFormat="1" x14ac:dyDescent="0.3"/>
    <row r="348" s="10" customFormat="1" x14ac:dyDescent="0.3"/>
    <row r="349" s="10" customFormat="1" x14ac:dyDescent="0.3"/>
    <row r="350" s="10" customFormat="1" x14ac:dyDescent="0.3"/>
    <row r="351" s="10" customFormat="1" x14ac:dyDescent="0.3"/>
    <row r="352" s="10" customFormat="1" x14ac:dyDescent="0.3"/>
    <row r="353" s="10" customFormat="1" x14ac:dyDescent="0.3"/>
    <row r="354" s="10" customFormat="1" x14ac:dyDescent="0.3"/>
    <row r="355" s="10" customFormat="1" x14ac:dyDescent="0.3"/>
    <row r="356" s="10" customFormat="1" x14ac:dyDescent="0.3"/>
    <row r="357" s="10" customFormat="1" x14ac:dyDescent="0.3"/>
    <row r="358" s="10" customFormat="1" x14ac:dyDescent="0.3"/>
    <row r="359" s="10" customFormat="1" x14ac:dyDescent="0.3"/>
    <row r="360" s="10" customFormat="1" x14ac:dyDescent="0.3"/>
    <row r="361" s="10" customFormat="1" x14ac:dyDescent="0.3"/>
    <row r="362" s="10" customFormat="1" x14ac:dyDescent="0.3"/>
    <row r="363" s="10" customFormat="1" x14ac:dyDescent="0.3"/>
    <row r="364" s="10" customFormat="1" x14ac:dyDescent="0.3"/>
    <row r="365" s="10" customFormat="1" x14ac:dyDescent="0.3"/>
    <row r="366" s="10" customFormat="1" x14ac:dyDescent="0.3"/>
    <row r="367" s="10" customFormat="1" x14ac:dyDescent="0.3"/>
    <row r="368" s="10" customFormat="1" x14ac:dyDescent="0.3"/>
    <row r="369" s="10" customFormat="1" x14ac:dyDescent="0.3"/>
    <row r="370" s="10" customFormat="1" x14ac:dyDescent="0.3"/>
    <row r="371" s="10" customFormat="1" x14ac:dyDescent="0.3"/>
    <row r="372" s="10" customFormat="1" x14ac:dyDescent="0.3"/>
    <row r="373" s="10" customFormat="1" x14ac:dyDescent="0.3"/>
    <row r="374" s="10" customFormat="1" x14ac:dyDescent="0.3"/>
    <row r="375" s="10" customFormat="1" x14ac:dyDescent="0.3"/>
    <row r="376" s="10" customFormat="1" x14ac:dyDescent="0.3"/>
    <row r="377" s="10" customFormat="1" x14ac:dyDescent="0.3"/>
    <row r="378" s="10" customFormat="1" x14ac:dyDescent="0.3"/>
    <row r="379" s="10" customFormat="1" x14ac:dyDescent="0.3"/>
    <row r="380" s="10" customFormat="1" x14ac:dyDescent="0.3"/>
    <row r="381" s="10" customFormat="1" x14ac:dyDescent="0.3"/>
    <row r="382" s="10" customFormat="1" x14ac:dyDescent="0.3"/>
    <row r="383" s="10" customFormat="1" x14ac:dyDescent="0.3"/>
    <row r="384" s="10" customFormat="1" x14ac:dyDescent="0.3"/>
    <row r="385" s="10" customFormat="1" x14ac:dyDescent="0.3"/>
    <row r="386" s="10" customFormat="1" x14ac:dyDescent="0.3"/>
    <row r="387" s="10" customFormat="1" x14ac:dyDescent="0.3"/>
    <row r="388" s="10" customFormat="1" x14ac:dyDescent="0.3"/>
    <row r="389" s="10" customFormat="1" x14ac:dyDescent="0.3"/>
    <row r="390" s="10" customFormat="1" x14ac:dyDescent="0.3"/>
    <row r="391" s="10" customFormat="1" x14ac:dyDescent="0.3"/>
    <row r="392" s="10" customFormat="1" x14ac:dyDescent="0.3"/>
    <row r="393" s="10" customFormat="1" x14ac:dyDescent="0.3"/>
    <row r="394" s="10" customFormat="1" x14ac:dyDescent="0.3"/>
    <row r="395" s="10" customFormat="1" x14ac:dyDescent="0.3"/>
    <row r="396" s="10" customFormat="1" x14ac:dyDescent="0.3"/>
    <row r="397" s="10" customFormat="1" x14ac:dyDescent="0.3"/>
    <row r="398" s="10" customFormat="1" x14ac:dyDescent="0.3"/>
    <row r="399" s="10" customFormat="1" x14ac:dyDescent="0.3"/>
    <row r="400" s="10" customFormat="1" x14ac:dyDescent="0.3"/>
    <row r="401" s="10" customFormat="1" x14ac:dyDescent="0.3"/>
    <row r="402" s="10" customFormat="1" x14ac:dyDescent="0.3"/>
    <row r="403" s="10" customFormat="1" x14ac:dyDescent="0.3"/>
    <row r="404" s="10" customFormat="1" x14ac:dyDescent="0.3"/>
    <row r="405" s="10" customFormat="1" x14ac:dyDescent="0.3"/>
    <row r="406" s="10" customFormat="1" x14ac:dyDescent="0.3"/>
    <row r="407" s="10" customFormat="1" x14ac:dyDescent="0.3"/>
    <row r="408" s="10" customFormat="1" x14ac:dyDescent="0.3"/>
    <row r="409" s="10" customFormat="1" x14ac:dyDescent="0.3"/>
    <row r="410" s="10" customFormat="1" x14ac:dyDescent="0.3"/>
    <row r="411" s="10" customFormat="1" x14ac:dyDescent="0.3"/>
    <row r="412" s="10" customFormat="1" x14ac:dyDescent="0.3"/>
    <row r="413" s="10" customFormat="1" x14ac:dyDescent="0.3"/>
    <row r="414" s="10" customFormat="1" x14ac:dyDescent="0.3"/>
    <row r="415" s="10" customFormat="1" x14ac:dyDescent="0.3"/>
    <row r="416" s="10" customFormat="1" x14ac:dyDescent="0.3"/>
    <row r="417" s="10" customFormat="1" x14ac:dyDescent="0.3"/>
    <row r="418" s="10" customFormat="1" x14ac:dyDescent="0.3"/>
    <row r="419" s="10" customFormat="1" x14ac:dyDescent="0.3"/>
    <row r="420" s="10" customFormat="1" x14ac:dyDescent="0.3"/>
    <row r="421" s="10" customFormat="1" x14ac:dyDescent="0.3"/>
    <row r="422" s="10" customFormat="1" x14ac:dyDescent="0.3"/>
    <row r="423" s="10" customFormat="1" x14ac:dyDescent="0.3"/>
    <row r="424" s="10" customFormat="1" x14ac:dyDescent="0.3"/>
    <row r="425" s="10" customFormat="1" x14ac:dyDescent="0.3"/>
    <row r="426" s="10" customFormat="1" x14ac:dyDescent="0.3"/>
    <row r="427" s="10" customFormat="1" x14ac:dyDescent="0.3"/>
    <row r="428" s="10" customFormat="1" x14ac:dyDescent="0.3"/>
    <row r="429" s="10" customFormat="1" x14ac:dyDescent="0.3"/>
    <row r="430" s="10" customFormat="1" x14ac:dyDescent="0.3"/>
    <row r="431" s="10" customFormat="1" x14ac:dyDescent="0.3"/>
    <row r="432" s="10" customFormat="1" x14ac:dyDescent="0.3"/>
    <row r="433" s="10" customFormat="1" x14ac:dyDescent="0.3"/>
    <row r="434" s="10" customFormat="1" x14ac:dyDescent="0.3"/>
    <row r="435" s="10" customFormat="1" x14ac:dyDescent="0.3"/>
    <row r="436" s="10" customFormat="1" x14ac:dyDescent="0.3"/>
    <row r="437" s="10" customFormat="1" x14ac:dyDescent="0.3"/>
    <row r="438" s="10" customFormat="1" x14ac:dyDescent="0.3"/>
    <row r="439" s="10" customFormat="1" x14ac:dyDescent="0.3"/>
    <row r="440" s="10" customFormat="1" x14ac:dyDescent="0.3"/>
    <row r="441" s="10" customFormat="1" x14ac:dyDescent="0.3"/>
    <row r="442" s="10" customFormat="1" x14ac:dyDescent="0.3"/>
    <row r="443" s="10" customFormat="1" x14ac:dyDescent="0.3"/>
    <row r="444" s="10" customFormat="1" x14ac:dyDescent="0.3"/>
    <row r="445" s="10" customFormat="1" x14ac:dyDescent="0.3"/>
    <row r="446" s="10" customFormat="1" x14ac:dyDescent="0.3"/>
    <row r="447" s="10" customFormat="1" x14ac:dyDescent="0.3"/>
    <row r="448" s="10" customFormat="1" x14ac:dyDescent="0.3"/>
    <row r="449" s="10" customFormat="1" x14ac:dyDescent="0.3"/>
    <row r="450" s="10" customFormat="1" x14ac:dyDescent="0.3"/>
    <row r="451" s="10" customFormat="1" x14ac:dyDescent="0.3"/>
    <row r="452" s="10" customFormat="1" x14ac:dyDescent="0.3"/>
    <row r="453" s="10" customFormat="1" x14ac:dyDescent="0.3"/>
    <row r="454" s="10" customFormat="1" x14ac:dyDescent="0.3"/>
    <row r="455" s="10" customFormat="1" x14ac:dyDescent="0.3"/>
    <row r="456" s="10" customFormat="1" x14ac:dyDescent="0.3"/>
    <row r="457" s="10" customFormat="1" x14ac:dyDescent="0.3"/>
    <row r="458" s="10" customFormat="1" x14ac:dyDescent="0.3"/>
    <row r="459" s="10" customFormat="1" x14ac:dyDescent="0.3"/>
    <row r="460" s="10" customFormat="1" x14ac:dyDescent="0.3"/>
    <row r="461" s="10" customFormat="1" x14ac:dyDescent="0.3"/>
    <row r="462" s="10" customFormat="1" x14ac:dyDescent="0.3"/>
    <row r="463" s="10" customFormat="1" x14ac:dyDescent="0.3"/>
    <row r="464" s="10" customFormat="1" x14ac:dyDescent="0.3"/>
    <row r="465" s="10" customFormat="1" x14ac:dyDescent="0.3"/>
    <row r="466" s="10" customFormat="1" x14ac:dyDescent="0.3"/>
    <row r="467" s="10" customFormat="1" x14ac:dyDescent="0.3"/>
    <row r="468" s="10" customFormat="1" x14ac:dyDescent="0.3"/>
    <row r="469" s="10" customFormat="1" x14ac:dyDescent="0.3"/>
    <row r="470" s="10" customFormat="1" x14ac:dyDescent="0.3"/>
    <row r="471" s="10" customFormat="1" x14ac:dyDescent="0.3"/>
    <row r="472" s="10" customFormat="1" x14ac:dyDescent="0.3"/>
    <row r="473" s="10" customFormat="1" x14ac:dyDescent="0.3"/>
    <row r="474" s="10" customFormat="1" x14ac:dyDescent="0.3"/>
    <row r="475" s="10" customFormat="1" x14ac:dyDescent="0.3"/>
    <row r="476" s="10" customFormat="1" x14ac:dyDescent="0.3"/>
    <row r="477" s="10" customFormat="1" x14ac:dyDescent="0.3"/>
  </sheetData>
  <sheetProtection password="8BDE" sheet="1" objects="1" scenarios="1" formatCells="0" formatColumns="0" formatRows="0" insertColumns="0" insertRows="0"/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F531"/>
  <sheetViews>
    <sheetView showGridLines="0" workbookViewId="0">
      <selection activeCell="B2" sqref="B2"/>
    </sheetView>
  </sheetViews>
  <sheetFormatPr baseColWidth="10" defaultColWidth="10" defaultRowHeight="14.4" x14ac:dyDescent="0.3"/>
  <cols>
    <col min="1" max="1" width="0.6640625" style="241" customWidth="1"/>
    <col min="2" max="2" width="11.44140625" style="241" customWidth="1"/>
    <col min="3" max="3" width="9.88671875" style="241" customWidth="1"/>
    <col min="4" max="4" width="11.44140625" style="241" bestFit="1" customWidth="1"/>
    <col min="5" max="5" width="11.21875" style="241" customWidth="1"/>
    <col min="6" max="6" width="11.44140625" style="241" customWidth="1"/>
    <col min="7" max="7" width="11.88671875" style="241" customWidth="1"/>
    <col min="8" max="8" width="10.88671875" style="241" customWidth="1"/>
    <col min="9" max="9" width="9" style="241" customWidth="1"/>
    <col min="10" max="10" width="10.88671875" style="241" bestFit="1" customWidth="1"/>
    <col min="11" max="11" width="2.109375" style="241" customWidth="1"/>
    <col min="12" max="12" width="4.21875" style="241" customWidth="1"/>
    <col min="13" max="14" width="10" style="238"/>
    <col min="15" max="15" width="11.33203125" style="238" customWidth="1"/>
    <col min="16" max="17" width="11.6640625" style="238" customWidth="1"/>
    <col min="18" max="18" width="11.33203125" style="238" customWidth="1"/>
    <col min="19" max="20" width="10.44140625" style="238" bestFit="1" customWidth="1"/>
    <col min="21" max="21" width="10.33203125" style="238" bestFit="1" customWidth="1"/>
    <col min="22" max="22" width="10" style="238"/>
    <col min="23" max="23" width="8.33203125" style="272" customWidth="1"/>
    <col min="24" max="24" width="8.33203125" style="273" customWidth="1"/>
    <col min="25" max="58" width="10" style="241"/>
    <col min="59" max="16384" width="10" style="238"/>
  </cols>
  <sheetData>
    <row r="1" spans="2:24" s="241" customFormat="1" ht="4.5" customHeight="1" thickBot="1" x14ac:dyDescent="0.35">
      <c r="W1" s="272"/>
      <c r="X1" s="273"/>
    </row>
    <row r="2" spans="2:24" ht="16.2" thickBot="1" x14ac:dyDescent="0.35">
      <c r="B2" s="5" t="s">
        <v>97</v>
      </c>
      <c r="C2" s="242"/>
      <c r="D2" s="242"/>
      <c r="E2" s="242"/>
      <c r="F2" s="242"/>
      <c r="G2" s="242"/>
      <c r="H2" s="242"/>
      <c r="I2" s="242"/>
      <c r="J2" s="242"/>
      <c r="K2" s="6" t="s">
        <v>43</v>
      </c>
      <c r="M2" s="331" t="s">
        <v>98</v>
      </c>
      <c r="N2" s="332"/>
      <c r="O2" s="332"/>
      <c r="P2" s="332"/>
      <c r="Q2" s="332"/>
      <c r="R2" s="332"/>
      <c r="S2" s="332"/>
      <c r="T2" s="332"/>
      <c r="U2" s="332"/>
      <c r="V2" s="333" t="s">
        <v>43</v>
      </c>
    </row>
    <row r="3" spans="2:24" x14ac:dyDescent="0.3">
      <c r="B3" s="243"/>
      <c r="C3" s="244"/>
      <c r="D3" s="244"/>
      <c r="E3" s="244"/>
      <c r="F3" s="244"/>
      <c r="G3" s="244"/>
      <c r="H3" s="244"/>
      <c r="I3" s="244"/>
      <c r="J3" s="244"/>
      <c r="K3" s="245"/>
      <c r="M3" s="334"/>
      <c r="N3" s="335"/>
      <c r="O3" s="335"/>
      <c r="P3" s="335"/>
      <c r="Q3" s="335"/>
      <c r="R3" s="335"/>
      <c r="S3" s="335"/>
      <c r="T3" s="335"/>
      <c r="U3" s="335"/>
      <c r="V3" s="336"/>
    </row>
    <row r="4" spans="2:24" x14ac:dyDescent="0.3">
      <c r="B4" s="246" t="s">
        <v>92</v>
      </c>
      <c r="K4" s="247"/>
      <c r="M4" s="239" t="s">
        <v>67</v>
      </c>
      <c r="N4" s="196"/>
      <c r="O4" s="196"/>
      <c r="P4" s="196"/>
      <c r="Q4" s="196"/>
      <c r="R4" s="196"/>
      <c r="S4" s="196"/>
      <c r="T4" s="196"/>
      <c r="U4" s="196"/>
      <c r="V4" s="338"/>
      <c r="W4" s="303"/>
    </row>
    <row r="5" spans="2:24" x14ac:dyDescent="0.3">
      <c r="B5" s="248" t="s">
        <v>68</v>
      </c>
      <c r="G5" s="241">
        <v>1000000</v>
      </c>
      <c r="H5" s="241" t="s">
        <v>69</v>
      </c>
      <c r="K5" s="247"/>
      <c r="M5" s="337"/>
      <c r="N5" s="196"/>
      <c r="O5" s="196"/>
      <c r="P5" s="196"/>
      <c r="Q5" s="196"/>
      <c r="R5" s="196"/>
      <c r="S5" s="196"/>
      <c r="T5" s="196"/>
      <c r="U5" s="196"/>
      <c r="V5" s="338"/>
    </row>
    <row r="6" spans="2:24" x14ac:dyDescent="0.3">
      <c r="B6" s="248" t="s">
        <v>70</v>
      </c>
      <c r="G6" s="249">
        <v>45839</v>
      </c>
      <c r="K6" s="247"/>
      <c r="M6" s="337"/>
      <c r="N6" s="196"/>
      <c r="O6" s="196"/>
      <c r="P6" s="196"/>
      <c r="Q6" s="196"/>
      <c r="R6" s="196"/>
      <c r="S6" s="196"/>
      <c r="T6" s="196"/>
      <c r="U6" s="196"/>
      <c r="V6" s="338"/>
    </row>
    <row r="7" spans="2:24" x14ac:dyDescent="0.3">
      <c r="B7" s="248" t="s">
        <v>71</v>
      </c>
      <c r="G7" s="241">
        <v>100000</v>
      </c>
      <c r="H7" s="249" t="s">
        <v>69</v>
      </c>
      <c r="K7" s="247"/>
      <c r="M7" s="337"/>
      <c r="N7" s="196"/>
      <c r="O7" s="196"/>
      <c r="P7" s="196"/>
      <c r="Q7" s="196"/>
      <c r="R7" s="196"/>
      <c r="S7" s="196"/>
      <c r="T7" s="196"/>
      <c r="U7" s="196"/>
      <c r="V7" s="338"/>
    </row>
    <row r="8" spans="2:24" x14ac:dyDescent="0.3">
      <c r="B8" s="248" t="s">
        <v>255</v>
      </c>
      <c r="G8" s="241">
        <v>5</v>
      </c>
      <c r="H8" s="241" t="s">
        <v>72</v>
      </c>
      <c r="K8" s="247"/>
      <c r="M8" s="337"/>
      <c r="N8" s="196"/>
      <c r="O8" s="196"/>
      <c r="P8" s="196"/>
      <c r="Q8" s="196"/>
      <c r="R8" s="196"/>
      <c r="S8" s="196"/>
      <c r="T8" s="196"/>
      <c r="U8" s="196"/>
      <c r="V8" s="338"/>
    </row>
    <row r="9" spans="2:24" x14ac:dyDescent="0.3">
      <c r="B9" s="248" t="s">
        <v>73</v>
      </c>
      <c r="G9" s="250">
        <v>0.1</v>
      </c>
      <c r="K9" s="247"/>
      <c r="M9" s="337"/>
      <c r="N9" s="196"/>
      <c r="O9" s="196"/>
      <c r="P9" s="196"/>
      <c r="Q9" s="196"/>
      <c r="R9" s="196"/>
      <c r="S9" s="196"/>
      <c r="T9" s="196"/>
      <c r="U9" s="196"/>
      <c r="V9" s="338"/>
    </row>
    <row r="10" spans="2:24" x14ac:dyDescent="0.3">
      <c r="B10" s="248" t="s">
        <v>74</v>
      </c>
      <c r="G10" s="241">
        <v>80000</v>
      </c>
      <c r="H10" s="241" t="s">
        <v>69</v>
      </c>
      <c r="K10" s="247"/>
      <c r="M10" s="337"/>
      <c r="N10" s="196"/>
      <c r="O10" s="196"/>
      <c r="P10" s="196"/>
      <c r="Q10" s="196"/>
      <c r="R10" s="196"/>
      <c r="S10" s="196"/>
      <c r="T10" s="196"/>
      <c r="U10" s="196"/>
      <c r="V10" s="338"/>
    </row>
    <row r="11" spans="2:24" x14ac:dyDescent="0.3">
      <c r="B11" s="248"/>
      <c r="K11" s="247"/>
      <c r="M11" s="337"/>
      <c r="N11" s="196"/>
      <c r="O11" s="196"/>
      <c r="P11" s="196"/>
      <c r="Q11" s="196"/>
      <c r="R11" s="196"/>
      <c r="S11" s="196"/>
      <c r="T11" s="196"/>
      <c r="U11" s="196"/>
      <c r="V11" s="338"/>
      <c r="W11" s="274"/>
    </row>
    <row r="12" spans="2:24" ht="15" thickBot="1" x14ac:dyDescent="0.35">
      <c r="B12" s="261" t="s">
        <v>91</v>
      </c>
      <c r="J12" s="251"/>
      <c r="K12" s="252"/>
      <c r="M12" s="337"/>
      <c r="N12" s="196"/>
      <c r="O12" s="196"/>
      <c r="P12" s="196"/>
      <c r="Q12" s="196"/>
      <c r="R12" s="196"/>
      <c r="S12" s="196"/>
      <c r="T12" s="196"/>
      <c r="U12" s="196"/>
      <c r="V12" s="338"/>
      <c r="W12" s="274"/>
    </row>
    <row r="13" spans="2:24" x14ac:dyDescent="0.3">
      <c r="B13" s="383" t="s">
        <v>89</v>
      </c>
      <c r="C13" s="384"/>
      <c r="D13" s="253">
        <v>2026</v>
      </c>
      <c r="E13" s="253">
        <v>2027</v>
      </c>
      <c r="F13" s="254">
        <v>2028</v>
      </c>
      <c r="G13" s="254">
        <v>2029</v>
      </c>
      <c r="H13" s="385" t="s">
        <v>90</v>
      </c>
      <c r="I13" s="386"/>
      <c r="J13" s="251"/>
      <c r="K13" s="252"/>
      <c r="M13" s="337"/>
      <c r="N13" s="196"/>
      <c r="O13" s="196"/>
      <c r="P13" s="196"/>
      <c r="Q13" s="196"/>
      <c r="R13" s="196"/>
      <c r="S13" s="196"/>
      <c r="T13" s="196"/>
      <c r="U13" s="196"/>
      <c r="V13" s="338"/>
      <c r="W13" s="274"/>
    </row>
    <row r="14" spans="2:24" ht="15" thickBot="1" x14ac:dyDescent="0.35">
      <c r="B14" s="387">
        <v>100000</v>
      </c>
      <c r="C14" s="388"/>
      <c r="D14" s="255">
        <v>250000</v>
      </c>
      <c r="E14" s="255">
        <v>370000</v>
      </c>
      <c r="F14" s="255">
        <v>340000</v>
      </c>
      <c r="G14" s="255">
        <v>180000</v>
      </c>
      <c r="H14" s="388">
        <v>100000</v>
      </c>
      <c r="I14" s="389"/>
      <c r="J14" s="256"/>
      <c r="K14" s="257"/>
      <c r="M14" s="337"/>
      <c r="N14" s="196"/>
      <c r="O14" s="196"/>
      <c r="P14" s="196"/>
      <c r="Q14" s="196"/>
      <c r="R14" s="196"/>
      <c r="S14" s="196"/>
      <c r="T14" s="196"/>
      <c r="U14" s="196"/>
      <c r="V14" s="338"/>
      <c r="W14" s="274"/>
    </row>
    <row r="15" spans="2:24" x14ac:dyDescent="0.3">
      <c r="B15" s="248"/>
      <c r="K15" s="247"/>
      <c r="M15" s="337"/>
      <c r="N15" s="196"/>
      <c r="O15" s="196"/>
      <c r="P15" s="196"/>
      <c r="Q15" s="196"/>
      <c r="R15" s="196"/>
      <c r="S15" s="196"/>
      <c r="T15" s="196"/>
      <c r="U15" s="196"/>
      <c r="V15" s="338"/>
      <c r="W15" s="274"/>
    </row>
    <row r="16" spans="2:24" ht="15" thickBot="1" x14ac:dyDescent="0.35">
      <c r="B16" s="261" t="s">
        <v>93</v>
      </c>
      <c r="K16" s="247"/>
      <c r="M16" s="337"/>
      <c r="N16" s="196"/>
      <c r="O16" s="196"/>
      <c r="P16" s="196"/>
      <c r="Q16" s="196"/>
      <c r="R16" s="196"/>
      <c r="S16" s="196"/>
      <c r="T16" s="196"/>
      <c r="U16" s="196"/>
      <c r="V16" s="338"/>
      <c r="W16" s="274"/>
    </row>
    <row r="17" spans="2:23" x14ac:dyDescent="0.3">
      <c r="B17" s="390">
        <v>2025</v>
      </c>
      <c r="C17" s="391"/>
      <c r="D17" s="258">
        <v>2026</v>
      </c>
      <c r="E17" s="258">
        <v>2027</v>
      </c>
      <c r="F17" s="258">
        <v>2028</v>
      </c>
      <c r="G17" s="258">
        <v>2029</v>
      </c>
      <c r="H17" s="392">
        <v>2030</v>
      </c>
      <c r="I17" s="393"/>
      <c r="K17" s="247"/>
      <c r="M17" s="337"/>
      <c r="N17" s="196"/>
      <c r="O17" s="196"/>
      <c r="P17" s="196"/>
      <c r="Q17" s="196"/>
      <c r="R17" s="196"/>
      <c r="S17" s="196"/>
      <c r="T17" s="196"/>
      <c r="U17" s="196"/>
      <c r="V17" s="338"/>
      <c r="W17" s="274"/>
    </row>
    <row r="18" spans="2:23" ht="15" thickBot="1" x14ac:dyDescent="0.35">
      <c r="B18" s="375">
        <v>600000</v>
      </c>
      <c r="C18" s="376"/>
      <c r="D18" s="259">
        <v>500000</v>
      </c>
      <c r="E18" s="260">
        <v>-300000</v>
      </c>
      <c r="F18" s="259">
        <v>200000</v>
      </c>
      <c r="G18" s="259">
        <v>200000</v>
      </c>
      <c r="H18" s="377">
        <v>200000</v>
      </c>
      <c r="I18" s="378"/>
      <c r="K18" s="247"/>
      <c r="M18" s="337"/>
      <c r="N18" s="196"/>
      <c r="O18" s="196"/>
      <c r="P18" s="196"/>
      <c r="Q18" s="196"/>
      <c r="R18" s="196"/>
      <c r="S18" s="196"/>
      <c r="T18" s="196"/>
      <c r="U18" s="196"/>
      <c r="V18" s="338"/>
      <c r="W18" s="274"/>
    </row>
    <row r="19" spans="2:23" x14ac:dyDescent="0.3">
      <c r="B19" s="248"/>
      <c r="K19" s="247"/>
      <c r="M19" s="337"/>
      <c r="N19" s="196"/>
      <c r="O19" s="196"/>
      <c r="P19" s="196"/>
      <c r="Q19" s="196"/>
      <c r="R19" s="196"/>
      <c r="S19" s="196"/>
      <c r="T19" s="196"/>
      <c r="U19" s="196"/>
      <c r="V19" s="338"/>
      <c r="W19" s="274"/>
    </row>
    <row r="20" spans="2:23" x14ac:dyDescent="0.3">
      <c r="B20" s="248" t="s">
        <v>75</v>
      </c>
      <c r="E20" s="250">
        <v>0.23</v>
      </c>
      <c r="K20" s="247"/>
      <c r="M20" s="337"/>
      <c r="N20" s="196"/>
      <c r="O20" s="196"/>
      <c r="P20" s="196"/>
      <c r="Q20" s="196"/>
      <c r="R20" s="196"/>
      <c r="S20" s="196"/>
      <c r="T20" s="196"/>
      <c r="U20" s="196"/>
      <c r="V20" s="338"/>
      <c r="W20" s="274"/>
    </row>
    <row r="21" spans="2:23" x14ac:dyDescent="0.3">
      <c r="B21" s="248" t="s">
        <v>76</v>
      </c>
      <c r="E21" s="250">
        <v>0.08</v>
      </c>
      <c r="F21" s="241" t="s">
        <v>77</v>
      </c>
      <c r="K21" s="247"/>
      <c r="M21" s="337"/>
      <c r="N21" s="196"/>
      <c r="O21" s="196"/>
      <c r="P21" s="196"/>
      <c r="Q21" s="196"/>
      <c r="R21" s="196"/>
      <c r="S21" s="196"/>
      <c r="T21" s="196"/>
      <c r="U21" s="196"/>
      <c r="V21" s="338"/>
      <c r="W21" s="274"/>
    </row>
    <row r="22" spans="2:23" x14ac:dyDescent="0.3">
      <c r="B22" s="248"/>
      <c r="E22" s="250"/>
      <c r="K22" s="247"/>
      <c r="M22" s="337"/>
      <c r="N22" s="196"/>
      <c r="O22" s="196"/>
      <c r="P22" s="196"/>
      <c r="Q22" s="196"/>
      <c r="R22" s="196"/>
      <c r="S22" s="196"/>
      <c r="T22" s="196"/>
      <c r="U22" s="196"/>
      <c r="V22" s="338"/>
      <c r="W22" s="274"/>
    </row>
    <row r="23" spans="2:23" x14ac:dyDescent="0.3">
      <c r="B23" s="379" t="s">
        <v>94</v>
      </c>
      <c r="C23" s="380"/>
      <c r="D23" s="380"/>
      <c r="E23" s="380"/>
      <c r="F23" s="380"/>
      <c r="K23" s="247"/>
      <c r="M23" s="337"/>
      <c r="N23" s="196"/>
      <c r="O23" s="196"/>
      <c r="P23" s="196"/>
      <c r="Q23" s="196"/>
      <c r="R23" s="196"/>
      <c r="S23" s="196"/>
      <c r="T23" s="196"/>
      <c r="U23" s="196"/>
      <c r="V23" s="338"/>
      <c r="W23" s="274"/>
    </row>
    <row r="24" spans="2:23" ht="15" customHeight="1" x14ac:dyDescent="0.3">
      <c r="B24" s="262" t="s">
        <v>78</v>
      </c>
      <c r="K24" s="247"/>
      <c r="M24" s="337"/>
      <c r="N24" s="196"/>
      <c r="O24" s="196"/>
      <c r="P24" s="196"/>
      <c r="Q24" s="196"/>
      <c r="R24" s="196"/>
      <c r="S24" s="196"/>
      <c r="T24" s="196"/>
      <c r="U24" s="196"/>
      <c r="V24" s="338"/>
      <c r="W24" s="274"/>
    </row>
    <row r="25" spans="2:23" x14ac:dyDescent="0.3">
      <c r="B25" s="262" t="s">
        <v>79</v>
      </c>
      <c r="K25" s="247"/>
      <c r="M25" s="337"/>
      <c r="N25" s="196"/>
      <c r="O25" s="196"/>
      <c r="P25" s="196"/>
      <c r="Q25" s="196"/>
      <c r="R25" s="196"/>
      <c r="S25" s="196"/>
      <c r="T25" s="196"/>
      <c r="U25" s="196"/>
      <c r="V25" s="338"/>
      <c r="W25" s="274"/>
    </row>
    <row r="26" spans="2:23" x14ac:dyDescent="0.3">
      <c r="B26" s="262" t="s">
        <v>80</v>
      </c>
      <c r="K26" s="247"/>
      <c r="M26" s="337"/>
      <c r="N26" s="196"/>
      <c r="O26" s="196"/>
      <c r="P26" s="196"/>
      <c r="Q26" s="196"/>
      <c r="R26" s="196"/>
      <c r="S26" s="196"/>
      <c r="T26" s="196"/>
      <c r="U26" s="196"/>
      <c r="V26" s="338"/>
      <c r="W26" s="274"/>
    </row>
    <row r="27" spans="2:23" x14ac:dyDescent="0.3">
      <c r="B27" s="263" t="s">
        <v>88</v>
      </c>
      <c r="K27" s="247"/>
      <c r="M27" s="337"/>
      <c r="N27" s="196"/>
      <c r="O27" s="196"/>
      <c r="P27" s="196"/>
      <c r="Q27" s="196"/>
      <c r="R27" s="196"/>
      <c r="S27" s="196"/>
      <c r="T27" s="196"/>
      <c r="U27" s="196"/>
      <c r="V27" s="338"/>
      <c r="W27" s="274"/>
    </row>
    <row r="28" spans="2:23" x14ac:dyDescent="0.3">
      <c r="B28" s="262" t="s">
        <v>81</v>
      </c>
      <c r="K28" s="247"/>
      <c r="M28" s="337"/>
      <c r="N28" s="196"/>
      <c r="O28" s="196"/>
      <c r="P28" s="196"/>
      <c r="Q28" s="196"/>
      <c r="R28" s="196"/>
      <c r="S28" s="196"/>
      <c r="T28" s="196"/>
      <c r="U28" s="196"/>
      <c r="V28" s="338"/>
      <c r="W28" s="275"/>
    </row>
    <row r="29" spans="2:23" x14ac:dyDescent="0.3">
      <c r="B29" s="248" t="s">
        <v>82</v>
      </c>
      <c r="K29" s="247"/>
      <c r="M29" s="337"/>
      <c r="N29" s="196"/>
      <c r="O29" s="196"/>
      <c r="P29" s="196"/>
      <c r="Q29" s="196"/>
      <c r="R29" s="196"/>
      <c r="S29" s="196"/>
      <c r="T29" s="196"/>
      <c r="U29" s="196"/>
      <c r="V29" s="338"/>
      <c r="W29" s="275"/>
    </row>
    <row r="30" spans="2:23" x14ac:dyDescent="0.3">
      <c r="B30" s="248"/>
      <c r="K30" s="247"/>
      <c r="M30" s="337"/>
      <c r="N30" s="196"/>
      <c r="O30" s="196"/>
      <c r="P30" s="196"/>
      <c r="Q30" s="196"/>
      <c r="R30" s="196"/>
      <c r="S30" s="196"/>
      <c r="T30" s="196"/>
      <c r="U30" s="196"/>
      <c r="V30" s="338"/>
      <c r="W30" s="275"/>
    </row>
    <row r="31" spans="2:23" x14ac:dyDescent="0.3">
      <c r="B31" s="381" t="s">
        <v>67</v>
      </c>
      <c r="C31" s="382"/>
      <c r="J31" s="264" t="s">
        <v>99</v>
      </c>
      <c r="K31" s="265"/>
      <c r="M31" s="337"/>
      <c r="N31" s="196"/>
      <c r="O31" s="196"/>
      <c r="P31" s="196"/>
      <c r="Q31" s="196"/>
      <c r="R31" s="196"/>
      <c r="S31" s="196"/>
      <c r="T31" s="196"/>
      <c r="U31" s="196"/>
      <c r="V31" s="338"/>
      <c r="W31" s="275"/>
    </row>
    <row r="32" spans="2:23" x14ac:dyDescent="0.3">
      <c r="B32" s="246" t="s">
        <v>83</v>
      </c>
      <c r="K32" s="247"/>
      <c r="M32" s="337"/>
      <c r="N32" s="196"/>
      <c r="O32" s="196"/>
      <c r="P32" s="196"/>
      <c r="Q32" s="196"/>
      <c r="R32" s="196"/>
      <c r="S32" s="196"/>
      <c r="T32" s="196"/>
      <c r="U32" s="196"/>
      <c r="V32" s="338"/>
      <c r="W32" s="275"/>
    </row>
    <row r="33" spans="2:38" x14ac:dyDescent="0.3">
      <c r="B33" s="246"/>
      <c r="K33" s="247"/>
      <c r="M33" s="337"/>
      <c r="N33" s="196"/>
      <c r="O33" s="196"/>
      <c r="P33" s="196"/>
      <c r="Q33" s="196"/>
      <c r="R33" s="196"/>
      <c r="S33" s="196"/>
      <c r="T33" s="196"/>
      <c r="U33" s="196"/>
      <c r="V33" s="338"/>
      <c r="W33" s="275"/>
    </row>
    <row r="34" spans="2:38" x14ac:dyDescent="0.3">
      <c r="B34" s="381" t="s">
        <v>84</v>
      </c>
      <c r="C34" s="382"/>
      <c r="J34" s="264" t="s">
        <v>100</v>
      </c>
      <c r="K34" s="265"/>
      <c r="M34" s="337"/>
      <c r="N34" s="196"/>
      <c r="O34" s="196"/>
      <c r="P34" s="196"/>
      <c r="Q34" s="196"/>
      <c r="R34" s="196"/>
      <c r="S34" s="196"/>
      <c r="T34" s="196"/>
      <c r="U34" s="196"/>
      <c r="V34" s="338"/>
      <c r="W34" s="275"/>
    </row>
    <row r="35" spans="2:38" x14ac:dyDescent="0.3">
      <c r="B35" s="246" t="s">
        <v>85</v>
      </c>
      <c r="K35" s="247"/>
      <c r="M35" s="337"/>
      <c r="N35" s="196"/>
      <c r="O35" s="196"/>
      <c r="P35" s="196"/>
      <c r="Q35" s="196"/>
      <c r="R35" s="196"/>
      <c r="S35" s="196"/>
      <c r="T35" s="196"/>
      <c r="U35" s="196"/>
      <c r="V35" s="338"/>
      <c r="W35" s="275"/>
    </row>
    <row r="36" spans="2:38" x14ac:dyDescent="0.3">
      <c r="B36" s="248" t="s">
        <v>86</v>
      </c>
      <c r="D36" s="266">
        <v>80000</v>
      </c>
      <c r="E36" s="241" t="s">
        <v>87</v>
      </c>
      <c r="K36" s="247"/>
      <c r="M36" s="337"/>
      <c r="N36" s="196"/>
      <c r="O36" s="196"/>
      <c r="P36" s="196"/>
      <c r="Q36" s="196"/>
      <c r="R36" s="196"/>
      <c r="S36" s="196"/>
      <c r="T36" s="196"/>
      <c r="U36" s="196"/>
      <c r="V36" s="338"/>
      <c r="W36" s="275"/>
    </row>
    <row r="37" spans="2:38" ht="15" thickBot="1" x14ac:dyDescent="0.35">
      <c r="B37" s="267"/>
      <c r="C37" s="268"/>
      <c r="D37" s="268"/>
      <c r="E37" s="268"/>
      <c r="F37" s="268"/>
      <c r="G37" s="268"/>
      <c r="H37" s="268"/>
      <c r="I37" s="268"/>
      <c r="J37" s="268"/>
      <c r="K37" s="269"/>
      <c r="M37" s="337"/>
      <c r="N37" s="196"/>
      <c r="O37" s="196"/>
      <c r="P37" s="196"/>
      <c r="Q37" s="196"/>
      <c r="R37" s="196"/>
      <c r="S37" s="196"/>
      <c r="T37" s="196"/>
      <c r="U37" s="196"/>
      <c r="V37" s="338"/>
      <c r="W37" s="275"/>
    </row>
    <row r="38" spans="2:38" x14ac:dyDescent="0.3">
      <c r="M38" s="337"/>
      <c r="N38" s="196"/>
      <c r="O38" s="196"/>
      <c r="P38" s="196"/>
      <c r="Q38" s="196"/>
      <c r="R38" s="196"/>
      <c r="S38" s="196"/>
      <c r="T38" s="196"/>
      <c r="U38" s="196"/>
      <c r="V38" s="338"/>
      <c r="W38" s="275"/>
    </row>
    <row r="39" spans="2:38" ht="15" customHeight="1" x14ac:dyDescent="0.3">
      <c r="M39" s="337"/>
      <c r="N39" s="196"/>
      <c r="O39" s="196"/>
      <c r="P39" s="196"/>
      <c r="Q39" s="196"/>
      <c r="R39" s="196"/>
      <c r="S39" s="196"/>
      <c r="T39" s="196"/>
      <c r="U39" s="196"/>
      <c r="V39" s="338"/>
      <c r="W39" s="275"/>
    </row>
    <row r="40" spans="2:38" x14ac:dyDescent="0.3">
      <c r="M40" s="337"/>
      <c r="N40" s="196"/>
      <c r="O40" s="196"/>
      <c r="P40" s="196"/>
      <c r="Q40" s="196"/>
      <c r="R40" s="196"/>
      <c r="S40" s="196"/>
      <c r="T40" s="196"/>
      <c r="U40" s="196"/>
      <c r="V40" s="338"/>
      <c r="W40" s="275"/>
    </row>
    <row r="41" spans="2:38" x14ac:dyDescent="0.3">
      <c r="B41" s="270"/>
      <c r="M41" s="337"/>
      <c r="N41" s="196"/>
      <c r="O41" s="196"/>
      <c r="P41" s="196"/>
      <c r="Q41" s="196"/>
      <c r="R41" s="196"/>
      <c r="S41" s="196"/>
      <c r="T41" s="196"/>
      <c r="U41" s="196"/>
      <c r="V41" s="338"/>
      <c r="W41" s="275"/>
    </row>
    <row r="42" spans="2:38" x14ac:dyDescent="0.3">
      <c r="B42" s="270"/>
      <c r="M42" s="337"/>
      <c r="N42" s="196"/>
      <c r="O42" s="196"/>
      <c r="P42" s="196"/>
      <c r="Q42" s="196"/>
      <c r="R42" s="196"/>
      <c r="S42" s="196"/>
      <c r="T42" s="196"/>
      <c r="U42" s="196"/>
      <c r="V42" s="338"/>
      <c r="W42" s="275"/>
    </row>
    <row r="43" spans="2:38" x14ac:dyDescent="0.3">
      <c r="B43" s="270"/>
      <c r="M43" s="337"/>
      <c r="N43" s="196"/>
      <c r="O43" s="196"/>
      <c r="P43" s="196"/>
      <c r="Q43" s="196"/>
      <c r="R43" s="196"/>
      <c r="S43" s="196"/>
      <c r="T43" s="196"/>
      <c r="U43" s="196"/>
      <c r="V43" s="338"/>
      <c r="W43" s="275"/>
    </row>
    <row r="44" spans="2:38" ht="15" thickBot="1" x14ac:dyDescent="0.35">
      <c r="B44" s="270"/>
      <c r="M44" s="330"/>
      <c r="N44" s="339"/>
      <c r="O44" s="339"/>
      <c r="P44" s="339"/>
      <c r="Q44" s="339"/>
      <c r="R44" s="339"/>
      <c r="S44" s="339"/>
      <c r="T44" s="339"/>
      <c r="U44" s="339"/>
      <c r="V44" s="340"/>
      <c r="W44" s="275"/>
    </row>
    <row r="45" spans="2:38" x14ac:dyDescent="0.3">
      <c r="B45" s="270"/>
      <c r="M45" s="303"/>
      <c r="N45" s="241"/>
      <c r="O45" s="304"/>
      <c r="P45" s="305"/>
      <c r="Q45" s="305"/>
      <c r="R45" s="305"/>
      <c r="S45" s="305"/>
      <c r="T45" s="305"/>
      <c r="U45" s="241"/>
      <c r="V45" s="241"/>
      <c r="W45" s="275"/>
    </row>
    <row r="46" spans="2:38" x14ac:dyDescent="0.3">
      <c r="B46" s="270"/>
      <c r="M46" s="303"/>
      <c r="N46" s="241"/>
      <c r="O46" s="304"/>
      <c r="P46" s="305"/>
      <c r="Q46" s="305"/>
      <c r="R46" s="305"/>
      <c r="S46" s="305"/>
      <c r="T46" s="305"/>
      <c r="U46" s="241"/>
      <c r="V46" s="241"/>
      <c r="W46" s="275"/>
    </row>
    <row r="47" spans="2:38" ht="15" thickBot="1" x14ac:dyDescent="0.35">
      <c r="B47" s="270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75"/>
      <c r="AL47" s="271"/>
    </row>
    <row r="48" spans="2:38" x14ac:dyDescent="0.3">
      <c r="I48" s="303"/>
      <c r="M48" s="323" t="s">
        <v>84</v>
      </c>
      <c r="N48" s="335"/>
      <c r="O48" s="335"/>
      <c r="P48" s="335"/>
      <c r="Q48" s="335"/>
      <c r="R48" s="335"/>
      <c r="S48" s="335"/>
      <c r="T48" s="335"/>
      <c r="U48" s="335"/>
      <c r="V48" s="336"/>
      <c r="W48" s="275"/>
      <c r="Z48" s="271"/>
      <c r="AA48" s="271"/>
      <c r="AB48" s="271"/>
      <c r="AC48" s="271"/>
      <c r="AD48" s="271"/>
      <c r="AJ48" s="271"/>
      <c r="AK48" s="271"/>
    </row>
    <row r="49" spans="13:23" x14ac:dyDescent="0.3">
      <c r="M49" s="337"/>
      <c r="N49" s="196"/>
      <c r="O49" s="196"/>
      <c r="P49" s="196"/>
      <c r="Q49" s="196"/>
      <c r="R49" s="196"/>
      <c r="S49" s="196"/>
      <c r="T49" s="196"/>
      <c r="U49" s="196"/>
      <c r="V49" s="338"/>
      <c r="W49" s="275"/>
    </row>
    <row r="50" spans="13:23" x14ac:dyDescent="0.3">
      <c r="M50" s="337"/>
      <c r="N50" s="196"/>
      <c r="O50" s="196"/>
      <c r="P50" s="196"/>
      <c r="Q50" s="196"/>
      <c r="R50" s="196"/>
      <c r="S50" s="196"/>
      <c r="T50" s="196"/>
      <c r="U50" s="196"/>
      <c r="V50" s="338"/>
      <c r="W50" s="275"/>
    </row>
    <row r="51" spans="13:23" x14ac:dyDescent="0.3">
      <c r="M51" s="337"/>
      <c r="N51" s="196"/>
      <c r="O51" s="196"/>
      <c r="P51" s="196"/>
      <c r="Q51" s="196"/>
      <c r="R51" s="196"/>
      <c r="S51" s="196"/>
      <c r="T51" s="196"/>
      <c r="U51" s="196"/>
      <c r="V51" s="338"/>
      <c r="W51" s="275"/>
    </row>
    <row r="52" spans="13:23" x14ac:dyDescent="0.3">
      <c r="M52" s="337"/>
      <c r="N52" s="196"/>
      <c r="O52" s="196"/>
      <c r="P52" s="196"/>
      <c r="Q52" s="196"/>
      <c r="R52" s="196"/>
      <c r="S52" s="196"/>
      <c r="T52" s="196"/>
      <c r="U52" s="196"/>
      <c r="V52" s="338"/>
      <c r="W52" s="275"/>
    </row>
    <row r="53" spans="13:23" x14ac:dyDescent="0.3">
      <c r="M53" s="337"/>
      <c r="N53" s="196"/>
      <c r="O53" s="196"/>
      <c r="P53" s="196"/>
      <c r="Q53" s="196"/>
      <c r="R53" s="196"/>
      <c r="S53" s="196"/>
      <c r="T53" s="196"/>
      <c r="U53" s="196"/>
      <c r="V53" s="338"/>
      <c r="W53" s="275"/>
    </row>
    <row r="54" spans="13:23" x14ac:dyDescent="0.3">
      <c r="M54" s="337"/>
      <c r="N54" s="196"/>
      <c r="O54" s="196"/>
      <c r="P54" s="196"/>
      <c r="Q54" s="196"/>
      <c r="R54" s="196"/>
      <c r="S54" s="196"/>
      <c r="T54" s="196"/>
      <c r="U54" s="196"/>
      <c r="V54" s="338"/>
      <c r="W54" s="275"/>
    </row>
    <row r="55" spans="13:23" x14ac:dyDescent="0.3">
      <c r="M55" s="337"/>
      <c r="N55" s="196"/>
      <c r="O55" s="196"/>
      <c r="P55" s="196"/>
      <c r="Q55" s="196"/>
      <c r="R55" s="196"/>
      <c r="S55" s="196"/>
      <c r="T55" s="196"/>
      <c r="U55" s="196"/>
      <c r="V55" s="338"/>
      <c r="W55" s="275"/>
    </row>
    <row r="56" spans="13:23" x14ac:dyDescent="0.3">
      <c r="M56" s="337"/>
      <c r="N56" s="196"/>
      <c r="O56" s="196"/>
      <c r="P56" s="196"/>
      <c r="Q56" s="196"/>
      <c r="R56" s="196"/>
      <c r="S56" s="196"/>
      <c r="T56" s="196"/>
      <c r="U56" s="196"/>
      <c r="V56" s="338"/>
      <c r="W56" s="275"/>
    </row>
    <row r="57" spans="13:23" x14ac:dyDescent="0.3">
      <c r="M57" s="337"/>
      <c r="N57" s="196"/>
      <c r="O57" s="196"/>
      <c r="P57" s="196"/>
      <c r="Q57" s="196"/>
      <c r="R57" s="196"/>
      <c r="S57" s="196"/>
      <c r="T57" s="196"/>
      <c r="U57" s="196"/>
      <c r="V57" s="338"/>
      <c r="W57" s="275"/>
    </row>
    <row r="58" spans="13:23" x14ac:dyDescent="0.3">
      <c r="M58" s="337"/>
      <c r="N58" s="196"/>
      <c r="O58" s="196"/>
      <c r="P58" s="196"/>
      <c r="Q58" s="196"/>
      <c r="R58" s="196"/>
      <c r="S58" s="196"/>
      <c r="T58" s="196"/>
      <c r="U58" s="196"/>
      <c r="V58" s="338"/>
      <c r="W58" s="275"/>
    </row>
    <row r="59" spans="13:23" x14ac:dyDescent="0.3">
      <c r="M59" s="337"/>
      <c r="N59" s="196"/>
      <c r="O59" s="196"/>
      <c r="P59" s="196"/>
      <c r="Q59" s="196"/>
      <c r="R59" s="196"/>
      <c r="S59" s="196"/>
      <c r="T59" s="196"/>
      <c r="U59" s="196"/>
      <c r="V59" s="338"/>
      <c r="W59" s="275"/>
    </row>
    <row r="60" spans="13:23" x14ac:dyDescent="0.3">
      <c r="M60" s="337"/>
      <c r="N60" s="196"/>
      <c r="O60" s="196"/>
      <c r="P60" s="196"/>
      <c r="Q60" s="196"/>
      <c r="R60" s="196"/>
      <c r="S60" s="196"/>
      <c r="T60" s="196"/>
      <c r="U60" s="196"/>
      <c r="V60" s="338"/>
      <c r="W60" s="275"/>
    </row>
    <row r="61" spans="13:23" x14ac:dyDescent="0.3">
      <c r="M61" s="337"/>
      <c r="N61" s="196"/>
      <c r="O61" s="196"/>
      <c r="P61" s="196"/>
      <c r="Q61" s="196"/>
      <c r="R61" s="196"/>
      <c r="S61" s="196"/>
      <c r="T61" s="196"/>
      <c r="U61" s="196"/>
      <c r="V61" s="338"/>
      <c r="W61" s="275"/>
    </row>
    <row r="62" spans="13:23" x14ac:dyDescent="0.3">
      <c r="M62" s="337"/>
      <c r="N62" s="196"/>
      <c r="O62" s="196"/>
      <c r="P62" s="196"/>
      <c r="Q62" s="196"/>
      <c r="R62" s="196"/>
      <c r="S62" s="196"/>
      <c r="T62" s="196"/>
      <c r="U62" s="196"/>
      <c r="V62" s="338"/>
      <c r="W62" s="275"/>
    </row>
    <row r="63" spans="13:23" x14ac:dyDescent="0.3">
      <c r="M63" s="337"/>
      <c r="N63" s="196"/>
      <c r="O63" s="196"/>
      <c r="P63" s="196"/>
      <c r="Q63" s="196"/>
      <c r="R63" s="196"/>
      <c r="S63" s="196"/>
      <c r="T63" s="196"/>
      <c r="U63" s="196"/>
      <c r="V63" s="338"/>
      <c r="W63" s="275"/>
    </row>
    <row r="64" spans="13:23" x14ac:dyDescent="0.3">
      <c r="M64" s="337"/>
      <c r="N64" s="196"/>
      <c r="O64" s="196"/>
      <c r="P64" s="196"/>
      <c r="Q64" s="196"/>
      <c r="R64" s="196"/>
      <c r="S64" s="196"/>
      <c r="T64" s="196"/>
      <c r="U64" s="196"/>
      <c r="V64" s="338"/>
      <c r="W64" s="275"/>
    </row>
    <row r="65" spans="1:58" s="240" customFormat="1" x14ac:dyDescent="0.3">
      <c r="A65" s="271"/>
      <c r="B65" s="241"/>
      <c r="C65" s="241"/>
      <c r="D65" s="241"/>
      <c r="E65" s="241"/>
      <c r="F65" s="241"/>
      <c r="G65" s="241"/>
      <c r="H65" s="241"/>
      <c r="I65" s="241"/>
      <c r="J65" s="241"/>
      <c r="K65" s="241"/>
      <c r="L65" s="241"/>
      <c r="M65" s="337"/>
      <c r="N65" s="196"/>
      <c r="O65" s="196"/>
      <c r="P65" s="196"/>
      <c r="Q65" s="196"/>
      <c r="R65" s="196"/>
      <c r="S65" s="196"/>
      <c r="T65" s="196"/>
      <c r="U65" s="196"/>
      <c r="V65" s="338"/>
      <c r="W65" s="275"/>
      <c r="X65" s="273"/>
      <c r="Y65" s="241"/>
      <c r="Z65" s="241"/>
      <c r="AA65" s="241"/>
      <c r="AB65" s="241"/>
      <c r="AC65" s="241"/>
      <c r="AD65" s="241"/>
      <c r="AE65" s="241"/>
      <c r="AF65" s="241"/>
      <c r="AG65" s="241"/>
      <c r="AH65" s="241"/>
      <c r="AI65" s="241"/>
      <c r="AJ65" s="241"/>
      <c r="AK65" s="241"/>
      <c r="AL65" s="241"/>
      <c r="AM65" s="271"/>
      <c r="AN65" s="271"/>
      <c r="AO65" s="271"/>
      <c r="AP65" s="271"/>
      <c r="AQ65" s="271"/>
      <c r="AR65" s="271"/>
      <c r="AS65" s="271"/>
      <c r="AT65" s="271"/>
      <c r="AU65" s="271"/>
      <c r="AV65" s="271"/>
      <c r="AW65" s="271"/>
      <c r="AX65" s="271"/>
      <c r="AY65" s="271"/>
      <c r="AZ65" s="271"/>
      <c r="BA65" s="271"/>
      <c r="BB65" s="271"/>
      <c r="BC65" s="271"/>
      <c r="BD65" s="271"/>
      <c r="BE65" s="271"/>
      <c r="BF65" s="271"/>
    </row>
    <row r="66" spans="1:58" x14ac:dyDescent="0.3">
      <c r="M66" s="337"/>
      <c r="N66" s="196"/>
      <c r="O66" s="196"/>
      <c r="P66" s="196"/>
      <c r="Q66" s="196"/>
      <c r="R66" s="196"/>
      <c r="S66" s="196"/>
      <c r="T66" s="196"/>
      <c r="U66" s="196"/>
      <c r="V66" s="338"/>
      <c r="W66" s="275"/>
    </row>
    <row r="67" spans="1:58" x14ac:dyDescent="0.3">
      <c r="M67" s="337"/>
      <c r="N67" s="196"/>
      <c r="O67" s="196"/>
      <c r="P67" s="196"/>
      <c r="Q67" s="196"/>
      <c r="R67" s="196"/>
      <c r="S67" s="196"/>
      <c r="T67" s="196"/>
      <c r="U67" s="196"/>
      <c r="V67" s="338"/>
      <c r="W67" s="275"/>
    </row>
    <row r="68" spans="1:58" x14ac:dyDescent="0.3">
      <c r="B68" s="271"/>
      <c r="C68" s="271"/>
      <c r="D68" s="271"/>
      <c r="E68" s="271"/>
      <c r="F68" s="271"/>
      <c r="G68" s="271"/>
      <c r="H68" s="271"/>
      <c r="I68" s="271"/>
      <c r="J68" s="271"/>
      <c r="K68" s="271"/>
      <c r="M68" s="337"/>
      <c r="N68" s="196"/>
      <c r="O68" s="196"/>
      <c r="P68" s="196"/>
      <c r="Q68" s="196"/>
      <c r="R68" s="196"/>
      <c r="S68" s="196"/>
      <c r="T68" s="196"/>
      <c r="U68" s="196"/>
      <c r="V68" s="338"/>
      <c r="W68" s="275"/>
    </row>
    <row r="69" spans="1:58" x14ac:dyDescent="0.3">
      <c r="M69" s="337"/>
      <c r="N69" s="196"/>
      <c r="O69" s="196"/>
      <c r="P69" s="196"/>
      <c r="Q69" s="196"/>
      <c r="R69" s="196"/>
      <c r="S69" s="196"/>
      <c r="T69" s="196"/>
      <c r="U69" s="196"/>
      <c r="V69" s="338"/>
      <c r="W69" s="275"/>
    </row>
    <row r="70" spans="1:58" x14ac:dyDescent="0.3">
      <c r="M70" s="337"/>
      <c r="N70" s="196"/>
      <c r="O70" s="196"/>
      <c r="P70" s="196"/>
      <c r="Q70" s="196"/>
      <c r="R70" s="196"/>
      <c r="S70" s="196"/>
      <c r="T70" s="196"/>
      <c r="U70" s="196"/>
      <c r="V70" s="338"/>
      <c r="W70" s="275"/>
    </row>
    <row r="71" spans="1:58" x14ac:dyDescent="0.3">
      <c r="M71" s="337"/>
      <c r="N71" s="196"/>
      <c r="O71" s="196"/>
      <c r="P71" s="196"/>
      <c r="Q71" s="196"/>
      <c r="R71" s="196"/>
      <c r="S71" s="196"/>
      <c r="T71" s="196"/>
      <c r="U71" s="196"/>
      <c r="V71" s="338"/>
      <c r="W71" s="275"/>
    </row>
    <row r="72" spans="1:58" x14ac:dyDescent="0.3">
      <c r="M72" s="337"/>
      <c r="N72" s="196"/>
      <c r="O72" s="196"/>
      <c r="P72" s="196"/>
      <c r="Q72" s="196"/>
      <c r="R72" s="196"/>
      <c r="S72" s="196"/>
      <c r="T72" s="196"/>
      <c r="U72" s="196"/>
      <c r="V72" s="338"/>
      <c r="W72" s="275"/>
    </row>
    <row r="73" spans="1:58" x14ac:dyDescent="0.3">
      <c r="M73" s="337"/>
      <c r="N73" s="196"/>
      <c r="O73" s="196"/>
      <c r="P73" s="196"/>
      <c r="Q73" s="196"/>
      <c r="R73" s="196"/>
      <c r="S73" s="196"/>
      <c r="T73" s="196"/>
      <c r="U73" s="196"/>
      <c r="V73" s="338"/>
      <c r="W73" s="275"/>
    </row>
    <row r="74" spans="1:58" x14ac:dyDescent="0.3">
      <c r="M74" s="337"/>
      <c r="N74" s="196"/>
      <c r="O74" s="196"/>
      <c r="P74" s="196"/>
      <c r="Q74" s="196"/>
      <c r="R74" s="196"/>
      <c r="S74" s="196"/>
      <c r="T74" s="196"/>
      <c r="U74" s="196"/>
      <c r="V74" s="338"/>
      <c r="W74" s="275"/>
    </row>
    <row r="75" spans="1:58" x14ac:dyDescent="0.3">
      <c r="M75" s="337"/>
      <c r="N75" s="196"/>
      <c r="O75" s="196"/>
      <c r="P75" s="196"/>
      <c r="Q75" s="196"/>
      <c r="R75" s="196"/>
      <c r="S75" s="196"/>
      <c r="T75" s="196"/>
      <c r="U75" s="196"/>
      <c r="V75" s="338"/>
      <c r="W75" s="275"/>
    </row>
    <row r="76" spans="1:58" x14ac:dyDescent="0.3">
      <c r="M76" s="337"/>
      <c r="N76" s="196"/>
      <c r="O76" s="196"/>
      <c r="P76" s="196"/>
      <c r="Q76" s="196"/>
      <c r="R76" s="196"/>
      <c r="S76" s="196"/>
      <c r="T76" s="196"/>
      <c r="U76" s="196"/>
      <c r="V76" s="338"/>
      <c r="W76" s="275"/>
    </row>
    <row r="77" spans="1:58" x14ac:dyDescent="0.3">
      <c r="M77" s="337"/>
      <c r="N77" s="196"/>
      <c r="O77" s="196"/>
      <c r="P77" s="196"/>
      <c r="Q77" s="196"/>
      <c r="R77" s="196"/>
      <c r="S77" s="196"/>
      <c r="T77" s="196"/>
      <c r="U77" s="196"/>
      <c r="V77" s="338"/>
      <c r="W77" s="275"/>
    </row>
    <row r="78" spans="1:58" x14ac:dyDescent="0.3">
      <c r="M78" s="337"/>
      <c r="N78" s="196"/>
      <c r="O78" s="196"/>
      <c r="P78" s="196"/>
      <c r="Q78" s="196"/>
      <c r="R78" s="196"/>
      <c r="S78" s="196"/>
      <c r="T78" s="196"/>
      <c r="U78" s="196"/>
      <c r="V78" s="338"/>
      <c r="W78" s="275"/>
    </row>
    <row r="79" spans="1:58" x14ac:dyDescent="0.3">
      <c r="M79" s="337"/>
      <c r="N79" s="196"/>
      <c r="O79" s="196"/>
      <c r="P79" s="196"/>
      <c r="Q79" s="196"/>
      <c r="R79" s="196"/>
      <c r="S79" s="196"/>
      <c r="T79" s="196"/>
      <c r="U79" s="196"/>
      <c r="V79" s="338"/>
      <c r="W79" s="275"/>
    </row>
    <row r="80" spans="1:58" x14ac:dyDescent="0.3">
      <c r="M80" s="337"/>
      <c r="N80" s="196"/>
      <c r="O80" s="196"/>
      <c r="P80" s="196"/>
      <c r="Q80" s="196"/>
      <c r="R80" s="196"/>
      <c r="S80" s="196"/>
      <c r="T80" s="196"/>
      <c r="U80" s="196"/>
      <c r="V80" s="338"/>
      <c r="W80" s="275"/>
    </row>
    <row r="81" spans="13:24" x14ac:dyDescent="0.3">
      <c r="M81" s="337"/>
      <c r="N81" s="196"/>
      <c r="O81" s="196"/>
      <c r="P81" s="196"/>
      <c r="Q81" s="196"/>
      <c r="R81" s="196"/>
      <c r="S81" s="196"/>
      <c r="T81" s="196"/>
      <c r="U81" s="196"/>
      <c r="V81" s="338"/>
      <c r="W81" s="275"/>
    </row>
    <row r="82" spans="13:24" x14ac:dyDescent="0.3">
      <c r="M82" s="337"/>
      <c r="N82" s="196"/>
      <c r="O82" s="196"/>
      <c r="P82" s="196"/>
      <c r="Q82" s="196"/>
      <c r="R82" s="196"/>
      <c r="S82" s="196"/>
      <c r="T82" s="196"/>
      <c r="U82" s="196"/>
      <c r="V82" s="338"/>
      <c r="W82" s="275"/>
    </row>
    <row r="83" spans="13:24" x14ac:dyDescent="0.3">
      <c r="M83" s="337"/>
      <c r="N83" s="196"/>
      <c r="O83" s="196"/>
      <c r="P83" s="196"/>
      <c r="Q83" s="196"/>
      <c r="R83" s="196"/>
      <c r="S83" s="196"/>
      <c r="T83" s="196"/>
      <c r="U83" s="196"/>
      <c r="V83" s="338"/>
      <c r="W83" s="275"/>
    </row>
    <row r="84" spans="13:24" x14ac:dyDescent="0.3">
      <c r="M84" s="337"/>
      <c r="N84" s="196"/>
      <c r="O84" s="196"/>
      <c r="P84" s="196"/>
      <c r="Q84" s="196"/>
      <c r="R84" s="196"/>
      <c r="S84" s="196"/>
      <c r="T84" s="196"/>
      <c r="U84" s="196"/>
      <c r="V84" s="338"/>
      <c r="W84" s="275"/>
    </row>
    <row r="85" spans="13:24" ht="15" thickBot="1" x14ac:dyDescent="0.35">
      <c r="M85" s="330"/>
      <c r="N85" s="339"/>
      <c r="O85" s="339"/>
      <c r="P85" s="339"/>
      <c r="Q85" s="339"/>
      <c r="R85" s="339"/>
      <c r="S85" s="339"/>
      <c r="T85" s="339"/>
      <c r="U85" s="339"/>
      <c r="V85" s="340"/>
      <c r="W85" s="275"/>
    </row>
    <row r="86" spans="13:24" s="241" customFormat="1" x14ac:dyDescent="0.3">
      <c r="V86" s="278"/>
      <c r="W86" s="276"/>
      <c r="X86" s="277"/>
    </row>
    <row r="87" spans="13:24" s="241" customFormat="1" x14ac:dyDescent="0.3">
      <c r="V87" s="235"/>
      <c r="W87" s="276"/>
      <c r="X87" s="276"/>
    </row>
    <row r="88" spans="13:24" s="241" customFormat="1" x14ac:dyDescent="0.3">
      <c r="W88" s="275"/>
      <c r="X88" s="273"/>
    </row>
    <row r="89" spans="13:24" s="241" customFormat="1" x14ac:dyDescent="0.3">
      <c r="W89" s="275"/>
      <c r="X89" s="273"/>
    </row>
    <row r="90" spans="13:24" s="241" customFormat="1" x14ac:dyDescent="0.3">
      <c r="W90" s="275"/>
      <c r="X90" s="273"/>
    </row>
    <row r="91" spans="13:24" s="241" customFormat="1" x14ac:dyDescent="0.3">
      <c r="W91" s="275"/>
      <c r="X91" s="273"/>
    </row>
    <row r="92" spans="13:24" s="241" customFormat="1" x14ac:dyDescent="0.3">
      <c r="W92" s="275"/>
      <c r="X92" s="273"/>
    </row>
    <row r="93" spans="13:24" s="241" customFormat="1" x14ac:dyDescent="0.3">
      <c r="W93" s="275"/>
      <c r="X93" s="273"/>
    </row>
    <row r="94" spans="13:24" s="241" customFormat="1" x14ac:dyDescent="0.3">
      <c r="W94" s="275"/>
      <c r="X94" s="273"/>
    </row>
    <row r="95" spans="13:24" s="241" customFormat="1" x14ac:dyDescent="0.3">
      <c r="W95" s="275"/>
      <c r="X95" s="273"/>
    </row>
    <row r="96" spans="13:24" s="241" customFormat="1" x14ac:dyDescent="0.3">
      <c r="W96" s="275"/>
      <c r="X96" s="273"/>
    </row>
    <row r="97" spans="23:24" s="241" customFormat="1" x14ac:dyDescent="0.3">
      <c r="W97" s="275"/>
      <c r="X97" s="273"/>
    </row>
    <row r="98" spans="23:24" s="241" customFormat="1" x14ac:dyDescent="0.3">
      <c r="W98" s="275"/>
      <c r="X98" s="273"/>
    </row>
    <row r="99" spans="23:24" s="241" customFormat="1" x14ac:dyDescent="0.3">
      <c r="W99" s="275"/>
      <c r="X99" s="273"/>
    </row>
    <row r="100" spans="23:24" s="241" customFormat="1" x14ac:dyDescent="0.3">
      <c r="W100" s="275"/>
      <c r="X100" s="273"/>
    </row>
    <row r="101" spans="23:24" s="241" customFormat="1" x14ac:dyDescent="0.3">
      <c r="W101" s="275"/>
      <c r="X101" s="273"/>
    </row>
    <row r="102" spans="23:24" s="241" customFormat="1" x14ac:dyDescent="0.3">
      <c r="W102" s="275"/>
      <c r="X102" s="273"/>
    </row>
    <row r="103" spans="23:24" s="241" customFormat="1" x14ac:dyDescent="0.3">
      <c r="W103" s="275"/>
      <c r="X103" s="273"/>
    </row>
    <row r="104" spans="23:24" s="241" customFormat="1" x14ac:dyDescent="0.3">
      <c r="W104" s="275"/>
      <c r="X104" s="273"/>
    </row>
    <row r="105" spans="23:24" s="241" customFormat="1" x14ac:dyDescent="0.3">
      <c r="W105" s="275"/>
      <c r="X105" s="273"/>
    </row>
    <row r="106" spans="23:24" s="241" customFormat="1" x14ac:dyDescent="0.3">
      <c r="W106" s="275"/>
      <c r="X106" s="273"/>
    </row>
    <row r="107" spans="23:24" s="241" customFormat="1" x14ac:dyDescent="0.3">
      <c r="W107" s="275"/>
      <c r="X107" s="273"/>
    </row>
    <row r="108" spans="23:24" s="241" customFormat="1" x14ac:dyDescent="0.3">
      <c r="W108" s="275"/>
      <c r="X108" s="273"/>
    </row>
    <row r="109" spans="23:24" s="241" customFormat="1" x14ac:dyDescent="0.3">
      <c r="W109" s="275"/>
      <c r="X109" s="273"/>
    </row>
    <row r="110" spans="23:24" s="241" customFormat="1" x14ac:dyDescent="0.3">
      <c r="W110" s="275"/>
      <c r="X110" s="273"/>
    </row>
    <row r="111" spans="23:24" s="241" customFormat="1" x14ac:dyDescent="0.3">
      <c r="W111" s="275"/>
      <c r="X111" s="273"/>
    </row>
    <row r="112" spans="23:24" s="241" customFormat="1" x14ac:dyDescent="0.3">
      <c r="W112" s="275"/>
      <c r="X112" s="273"/>
    </row>
    <row r="113" spans="23:24" s="241" customFormat="1" x14ac:dyDescent="0.3">
      <c r="W113" s="275"/>
      <c r="X113" s="273"/>
    </row>
    <row r="114" spans="23:24" s="241" customFormat="1" x14ac:dyDescent="0.3">
      <c r="W114" s="275"/>
      <c r="X114" s="273"/>
    </row>
    <row r="115" spans="23:24" s="241" customFormat="1" x14ac:dyDescent="0.3">
      <c r="W115" s="275"/>
      <c r="X115" s="273"/>
    </row>
    <row r="116" spans="23:24" s="241" customFormat="1" x14ac:dyDescent="0.3">
      <c r="W116" s="275"/>
      <c r="X116" s="273"/>
    </row>
    <row r="117" spans="23:24" s="241" customFormat="1" x14ac:dyDescent="0.3">
      <c r="W117" s="275"/>
      <c r="X117" s="273"/>
    </row>
    <row r="118" spans="23:24" s="241" customFormat="1" x14ac:dyDescent="0.3">
      <c r="W118" s="275"/>
      <c r="X118" s="273"/>
    </row>
    <row r="119" spans="23:24" s="241" customFormat="1" x14ac:dyDescent="0.3">
      <c r="W119" s="275"/>
      <c r="X119" s="273"/>
    </row>
    <row r="120" spans="23:24" s="241" customFormat="1" x14ac:dyDescent="0.3">
      <c r="W120" s="275"/>
      <c r="X120" s="273"/>
    </row>
    <row r="121" spans="23:24" s="241" customFormat="1" x14ac:dyDescent="0.3">
      <c r="W121" s="275"/>
      <c r="X121" s="273"/>
    </row>
    <row r="122" spans="23:24" s="241" customFormat="1" x14ac:dyDescent="0.3">
      <c r="W122" s="275"/>
      <c r="X122" s="273"/>
    </row>
    <row r="123" spans="23:24" s="241" customFormat="1" x14ac:dyDescent="0.3">
      <c r="W123" s="275"/>
      <c r="X123" s="273"/>
    </row>
    <row r="124" spans="23:24" s="241" customFormat="1" x14ac:dyDescent="0.3">
      <c r="W124" s="275"/>
      <c r="X124" s="273"/>
    </row>
    <row r="125" spans="23:24" s="241" customFormat="1" x14ac:dyDescent="0.3">
      <c r="W125" s="275"/>
      <c r="X125" s="273"/>
    </row>
    <row r="126" spans="23:24" s="241" customFormat="1" x14ac:dyDescent="0.3">
      <c r="W126" s="275"/>
      <c r="X126" s="273"/>
    </row>
    <row r="127" spans="23:24" s="241" customFormat="1" x14ac:dyDescent="0.3">
      <c r="W127" s="275"/>
      <c r="X127" s="273"/>
    </row>
    <row r="128" spans="23:24" s="241" customFormat="1" x14ac:dyDescent="0.3">
      <c r="W128" s="275"/>
      <c r="X128" s="273"/>
    </row>
    <row r="129" spans="23:24" s="241" customFormat="1" x14ac:dyDescent="0.3">
      <c r="W129" s="275"/>
      <c r="X129" s="273"/>
    </row>
    <row r="130" spans="23:24" s="241" customFormat="1" x14ac:dyDescent="0.3">
      <c r="W130" s="275"/>
      <c r="X130" s="273"/>
    </row>
    <row r="131" spans="23:24" s="241" customFormat="1" x14ac:dyDescent="0.3">
      <c r="W131" s="275"/>
      <c r="X131" s="273"/>
    </row>
    <row r="132" spans="23:24" s="241" customFormat="1" x14ac:dyDescent="0.3">
      <c r="W132" s="275"/>
      <c r="X132" s="273"/>
    </row>
    <row r="133" spans="23:24" s="241" customFormat="1" x14ac:dyDescent="0.3">
      <c r="W133" s="275"/>
      <c r="X133" s="273"/>
    </row>
    <row r="134" spans="23:24" s="241" customFormat="1" x14ac:dyDescent="0.3">
      <c r="W134" s="272"/>
      <c r="X134" s="273"/>
    </row>
    <row r="135" spans="23:24" s="241" customFormat="1" x14ac:dyDescent="0.3">
      <c r="W135" s="272"/>
      <c r="X135" s="273"/>
    </row>
    <row r="136" spans="23:24" s="241" customFormat="1" x14ac:dyDescent="0.3">
      <c r="W136" s="272"/>
      <c r="X136" s="273"/>
    </row>
    <row r="137" spans="23:24" s="241" customFormat="1" x14ac:dyDescent="0.3">
      <c r="W137" s="272"/>
      <c r="X137" s="273"/>
    </row>
    <row r="138" spans="23:24" s="241" customFormat="1" x14ac:dyDescent="0.3">
      <c r="W138" s="272"/>
      <c r="X138" s="273"/>
    </row>
    <row r="139" spans="23:24" s="241" customFormat="1" x14ac:dyDescent="0.3">
      <c r="W139" s="272"/>
      <c r="X139" s="273"/>
    </row>
    <row r="140" spans="23:24" s="241" customFormat="1" x14ac:dyDescent="0.3">
      <c r="W140" s="272"/>
      <c r="X140" s="273"/>
    </row>
    <row r="141" spans="23:24" s="241" customFormat="1" x14ac:dyDescent="0.3">
      <c r="W141" s="272"/>
      <c r="X141" s="273"/>
    </row>
    <row r="142" spans="23:24" s="241" customFormat="1" x14ac:dyDescent="0.3">
      <c r="W142" s="272"/>
      <c r="X142" s="273"/>
    </row>
    <row r="143" spans="23:24" s="241" customFormat="1" x14ac:dyDescent="0.3">
      <c r="W143" s="272"/>
      <c r="X143" s="273"/>
    </row>
    <row r="144" spans="23:24" s="241" customFormat="1" x14ac:dyDescent="0.3">
      <c r="W144" s="272"/>
      <c r="X144" s="273"/>
    </row>
    <row r="145" spans="23:24" s="241" customFormat="1" x14ac:dyDescent="0.3">
      <c r="W145" s="272"/>
      <c r="X145" s="273"/>
    </row>
    <row r="146" spans="23:24" s="241" customFormat="1" x14ac:dyDescent="0.3">
      <c r="W146" s="272"/>
      <c r="X146" s="273"/>
    </row>
    <row r="147" spans="23:24" s="241" customFormat="1" x14ac:dyDescent="0.3">
      <c r="W147" s="272"/>
      <c r="X147" s="273"/>
    </row>
    <row r="148" spans="23:24" s="241" customFormat="1" x14ac:dyDescent="0.3">
      <c r="W148" s="272"/>
      <c r="X148" s="273"/>
    </row>
    <row r="149" spans="23:24" s="241" customFormat="1" x14ac:dyDescent="0.3">
      <c r="W149" s="272"/>
      <c r="X149" s="273"/>
    </row>
    <row r="150" spans="23:24" s="241" customFormat="1" x14ac:dyDescent="0.3">
      <c r="W150" s="272"/>
      <c r="X150" s="273"/>
    </row>
    <row r="151" spans="23:24" s="241" customFormat="1" x14ac:dyDescent="0.3">
      <c r="W151" s="272"/>
      <c r="X151" s="273"/>
    </row>
    <row r="152" spans="23:24" s="241" customFormat="1" x14ac:dyDescent="0.3">
      <c r="W152" s="272"/>
      <c r="X152" s="273"/>
    </row>
    <row r="153" spans="23:24" s="241" customFormat="1" x14ac:dyDescent="0.3">
      <c r="W153" s="272"/>
      <c r="X153" s="273"/>
    </row>
    <row r="154" spans="23:24" s="241" customFormat="1" x14ac:dyDescent="0.3">
      <c r="W154" s="272"/>
      <c r="X154" s="273"/>
    </row>
    <row r="155" spans="23:24" s="241" customFormat="1" x14ac:dyDescent="0.3">
      <c r="W155" s="272"/>
      <c r="X155" s="273"/>
    </row>
    <row r="156" spans="23:24" s="241" customFormat="1" x14ac:dyDescent="0.3">
      <c r="W156" s="272"/>
      <c r="X156" s="273"/>
    </row>
    <row r="157" spans="23:24" s="241" customFormat="1" x14ac:dyDescent="0.3">
      <c r="W157" s="272"/>
      <c r="X157" s="273"/>
    </row>
    <row r="158" spans="23:24" s="241" customFormat="1" x14ac:dyDescent="0.3">
      <c r="W158" s="272"/>
      <c r="X158" s="273"/>
    </row>
    <row r="159" spans="23:24" s="241" customFormat="1" x14ac:dyDescent="0.3">
      <c r="W159" s="272"/>
      <c r="X159" s="273"/>
    </row>
    <row r="160" spans="23:24" s="241" customFormat="1" x14ac:dyDescent="0.3">
      <c r="W160" s="272"/>
      <c r="X160" s="273"/>
    </row>
    <row r="161" spans="23:24" s="241" customFormat="1" x14ac:dyDescent="0.3">
      <c r="W161" s="272"/>
      <c r="X161" s="273"/>
    </row>
    <row r="162" spans="23:24" s="241" customFormat="1" x14ac:dyDescent="0.3">
      <c r="W162" s="272"/>
      <c r="X162" s="273"/>
    </row>
    <row r="163" spans="23:24" s="241" customFormat="1" x14ac:dyDescent="0.3">
      <c r="W163" s="272"/>
      <c r="X163" s="273"/>
    </row>
    <row r="164" spans="23:24" s="241" customFormat="1" x14ac:dyDescent="0.3">
      <c r="W164" s="272"/>
      <c r="X164" s="273"/>
    </row>
    <row r="165" spans="23:24" s="241" customFormat="1" x14ac:dyDescent="0.3">
      <c r="W165" s="272"/>
      <c r="X165" s="273"/>
    </row>
    <row r="166" spans="23:24" s="241" customFormat="1" x14ac:dyDescent="0.3">
      <c r="W166" s="272"/>
      <c r="X166" s="273"/>
    </row>
    <row r="167" spans="23:24" s="241" customFormat="1" x14ac:dyDescent="0.3">
      <c r="W167" s="272"/>
      <c r="X167" s="273"/>
    </row>
    <row r="168" spans="23:24" s="241" customFormat="1" x14ac:dyDescent="0.3">
      <c r="W168" s="272"/>
      <c r="X168" s="273"/>
    </row>
    <row r="169" spans="23:24" s="241" customFormat="1" x14ac:dyDescent="0.3">
      <c r="W169" s="272"/>
      <c r="X169" s="273"/>
    </row>
    <row r="170" spans="23:24" s="241" customFormat="1" x14ac:dyDescent="0.3">
      <c r="W170" s="272"/>
      <c r="X170" s="273"/>
    </row>
    <row r="171" spans="23:24" s="241" customFormat="1" x14ac:dyDescent="0.3">
      <c r="W171" s="272"/>
      <c r="X171" s="273"/>
    </row>
    <row r="172" spans="23:24" s="241" customFormat="1" x14ac:dyDescent="0.3">
      <c r="W172" s="272"/>
      <c r="X172" s="273"/>
    </row>
    <row r="173" spans="23:24" s="241" customFormat="1" x14ac:dyDescent="0.3">
      <c r="W173" s="272"/>
      <c r="X173" s="273"/>
    </row>
    <row r="174" spans="23:24" s="241" customFormat="1" x14ac:dyDescent="0.3">
      <c r="W174" s="272"/>
      <c r="X174" s="273"/>
    </row>
    <row r="175" spans="23:24" s="241" customFormat="1" x14ac:dyDescent="0.3">
      <c r="W175" s="272"/>
      <c r="X175" s="273"/>
    </row>
    <row r="176" spans="23:24" s="241" customFormat="1" x14ac:dyDescent="0.3">
      <c r="W176" s="272"/>
      <c r="X176" s="273"/>
    </row>
    <row r="177" spans="23:24" s="241" customFormat="1" x14ac:dyDescent="0.3">
      <c r="W177" s="272"/>
      <c r="X177" s="273"/>
    </row>
    <row r="178" spans="23:24" s="241" customFormat="1" x14ac:dyDescent="0.3">
      <c r="W178" s="272"/>
      <c r="X178" s="273"/>
    </row>
    <row r="179" spans="23:24" s="241" customFormat="1" x14ac:dyDescent="0.3">
      <c r="W179" s="272"/>
      <c r="X179" s="273"/>
    </row>
    <row r="180" spans="23:24" s="241" customFormat="1" x14ac:dyDescent="0.3">
      <c r="W180" s="272"/>
      <c r="X180" s="273"/>
    </row>
    <row r="181" spans="23:24" s="241" customFormat="1" x14ac:dyDescent="0.3">
      <c r="W181" s="272"/>
      <c r="X181" s="273"/>
    </row>
    <row r="182" spans="23:24" s="241" customFormat="1" x14ac:dyDescent="0.3">
      <c r="W182" s="272"/>
      <c r="X182" s="273"/>
    </row>
    <row r="183" spans="23:24" s="241" customFormat="1" x14ac:dyDescent="0.3">
      <c r="W183" s="272"/>
      <c r="X183" s="273"/>
    </row>
    <row r="184" spans="23:24" s="241" customFormat="1" x14ac:dyDescent="0.3">
      <c r="W184" s="272"/>
      <c r="X184" s="273"/>
    </row>
    <row r="185" spans="23:24" s="241" customFormat="1" x14ac:dyDescent="0.3">
      <c r="W185" s="272"/>
      <c r="X185" s="273"/>
    </row>
    <row r="186" spans="23:24" s="241" customFormat="1" x14ac:dyDescent="0.3">
      <c r="W186" s="272"/>
      <c r="X186" s="273"/>
    </row>
    <row r="187" spans="23:24" s="241" customFormat="1" x14ac:dyDescent="0.3">
      <c r="W187" s="272"/>
      <c r="X187" s="273"/>
    </row>
    <row r="188" spans="23:24" s="241" customFormat="1" x14ac:dyDescent="0.3">
      <c r="W188" s="272"/>
      <c r="X188" s="273"/>
    </row>
    <row r="189" spans="23:24" s="241" customFormat="1" x14ac:dyDescent="0.3">
      <c r="W189" s="272"/>
      <c r="X189" s="273"/>
    </row>
    <row r="190" spans="23:24" s="241" customFormat="1" x14ac:dyDescent="0.3">
      <c r="W190" s="272"/>
      <c r="X190" s="273"/>
    </row>
    <row r="191" spans="23:24" s="241" customFormat="1" x14ac:dyDescent="0.3">
      <c r="W191" s="272"/>
      <c r="X191" s="273"/>
    </row>
    <row r="192" spans="23:24" s="241" customFormat="1" x14ac:dyDescent="0.3">
      <c r="W192" s="272"/>
      <c r="X192" s="273"/>
    </row>
    <row r="193" spans="23:24" s="241" customFormat="1" x14ac:dyDescent="0.3">
      <c r="W193" s="272"/>
      <c r="X193" s="273"/>
    </row>
    <row r="194" spans="23:24" s="241" customFormat="1" x14ac:dyDescent="0.3">
      <c r="W194" s="272"/>
      <c r="X194" s="273"/>
    </row>
    <row r="195" spans="23:24" s="241" customFormat="1" x14ac:dyDescent="0.3">
      <c r="W195" s="272"/>
      <c r="X195" s="273"/>
    </row>
    <row r="196" spans="23:24" s="241" customFormat="1" x14ac:dyDescent="0.3">
      <c r="W196" s="272"/>
      <c r="X196" s="273"/>
    </row>
    <row r="197" spans="23:24" s="241" customFormat="1" x14ac:dyDescent="0.3">
      <c r="W197" s="272"/>
      <c r="X197" s="273"/>
    </row>
    <row r="198" spans="23:24" s="241" customFormat="1" x14ac:dyDescent="0.3">
      <c r="W198" s="272"/>
      <c r="X198" s="273"/>
    </row>
    <row r="199" spans="23:24" s="241" customFormat="1" x14ac:dyDescent="0.3">
      <c r="W199" s="272"/>
      <c r="X199" s="273"/>
    </row>
    <row r="200" spans="23:24" s="241" customFormat="1" x14ac:dyDescent="0.3">
      <c r="W200" s="272"/>
      <c r="X200" s="273"/>
    </row>
    <row r="201" spans="23:24" s="241" customFormat="1" x14ac:dyDescent="0.3">
      <c r="W201" s="272"/>
      <c r="X201" s="273"/>
    </row>
    <row r="202" spans="23:24" s="241" customFormat="1" x14ac:dyDescent="0.3">
      <c r="W202" s="272"/>
      <c r="X202" s="273"/>
    </row>
    <row r="203" spans="23:24" s="241" customFormat="1" x14ac:dyDescent="0.3">
      <c r="W203" s="272"/>
      <c r="X203" s="273"/>
    </row>
    <row r="204" spans="23:24" s="241" customFormat="1" x14ac:dyDescent="0.3">
      <c r="W204" s="272"/>
      <c r="X204" s="273"/>
    </row>
    <row r="205" spans="23:24" s="241" customFormat="1" x14ac:dyDescent="0.3">
      <c r="W205" s="272"/>
      <c r="X205" s="273"/>
    </row>
    <row r="206" spans="23:24" s="241" customFormat="1" x14ac:dyDescent="0.3">
      <c r="W206" s="272"/>
      <c r="X206" s="273"/>
    </row>
    <row r="207" spans="23:24" s="241" customFormat="1" x14ac:dyDescent="0.3">
      <c r="W207" s="272"/>
      <c r="X207" s="273"/>
    </row>
    <row r="208" spans="23:24" s="241" customFormat="1" x14ac:dyDescent="0.3">
      <c r="W208" s="272"/>
      <c r="X208" s="273"/>
    </row>
    <row r="209" spans="23:24" s="241" customFormat="1" x14ac:dyDescent="0.3">
      <c r="W209" s="272"/>
      <c r="X209" s="273"/>
    </row>
    <row r="210" spans="23:24" s="241" customFormat="1" x14ac:dyDescent="0.3">
      <c r="W210" s="272"/>
      <c r="X210" s="273"/>
    </row>
    <row r="211" spans="23:24" s="241" customFormat="1" x14ac:dyDescent="0.3">
      <c r="W211" s="272"/>
      <c r="X211" s="273"/>
    </row>
    <row r="212" spans="23:24" s="241" customFormat="1" x14ac:dyDescent="0.3">
      <c r="W212" s="272"/>
      <c r="X212" s="273"/>
    </row>
    <row r="213" spans="23:24" s="241" customFormat="1" x14ac:dyDescent="0.3">
      <c r="W213" s="272"/>
      <c r="X213" s="273"/>
    </row>
    <row r="214" spans="23:24" s="241" customFormat="1" x14ac:dyDescent="0.3">
      <c r="W214" s="272"/>
      <c r="X214" s="273"/>
    </row>
    <row r="215" spans="23:24" s="241" customFormat="1" x14ac:dyDescent="0.3">
      <c r="W215" s="272"/>
      <c r="X215" s="273"/>
    </row>
    <row r="216" spans="23:24" s="241" customFormat="1" x14ac:dyDescent="0.3">
      <c r="W216" s="272"/>
      <c r="X216" s="273"/>
    </row>
    <row r="217" spans="23:24" s="241" customFormat="1" x14ac:dyDescent="0.3">
      <c r="W217" s="272"/>
      <c r="X217" s="273"/>
    </row>
    <row r="218" spans="23:24" s="241" customFormat="1" x14ac:dyDescent="0.3">
      <c r="W218" s="272"/>
      <c r="X218" s="273"/>
    </row>
    <row r="219" spans="23:24" s="241" customFormat="1" x14ac:dyDescent="0.3">
      <c r="W219" s="272"/>
      <c r="X219" s="273"/>
    </row>
    <row r="220" spans="23:24" s="241" customFormat="1" x14ac:dyDescent="0.3">
      <c r="W220" s="272"/>
      <c r="X220" s="273"/>
    </row>
    <row r="221" spans="23:24" s="241" customFormat="1" x14ac:dyDescent="0.3">
      <c r="W221" s="272"/>
      <c r="X221" s="273"/>
    </row>
    <row r="222" spans="23:24" s="241" customFormat="1" x14ac:dyDescent="0.3">
      <c r="W222" s="272"/>
      <c r="X222" s="273"/>
    </row>
    <row r="223" spans="23:24" s="241" customFormat="1" x14ac:dyDescent="0.3">
      <c r="W223" s="272"/>
      <c r="X223" s="273"/>
    </row>
    <row r="224" spans="23:24" s="241" customFormat="1" x14ac:dyDescent="0.3">
      <c r="W224" s="272"/>
      <c r="X224" s="273"/>
    </row>
    <row r="225" spans="23:24" s="241" customFormat="1" x14ac:dyDescent="0.3">
      <c r="W225" s="272"/>
      <c r="X225" s="273"/>
    </row>
    <row r="226" spans="23:24" s="241" customFormat="1" x14ac:dyDescent="0.3">
      <c r="W226" s="272"/>
      <c r="X226" s="273"/>
    </row>
    <row r="227" spans="23:24" s="241" customFormat="1" x14ac:dyDescent="0.3">
      <c r="W227" s="272"/>
      <c r="X227" s="273"/>
    </row>
    <row r="228" spans="23:24" s="241" customFormat="1" x14ac:dyDescent="0.3">
      <c r="W228" s="272"/>
      <c r="X228" s="273"/>
    </row>
    <row r="229" spans="23:24" s="241" customFormat="1" x14ac:dyDescent="0.3">
      <c r="W229" s="272"/>
      <c r="X229" s="273"/>
    </row>
    <row r="230" spans="23:24" s="241" customFormat="1" x14ac:dyDescent="0.3">
      <c r="W230" s="272"/>
      <c r="X230" s="273"/>
    </row>
    <row r="231" spans="23:24" s="241" customFormat="1" x14ac:dyDescent="0.3">
      <c r="W231" s="272"/>
      <c r="X231" s="273"/>
    </row>
    <row r="232" spans="23:24" s="241" customFormat="1" x14ac:dyDescent="0.3">
      <c r="W232" s="272"/>
      <c r="X232" s="273"/>
    </row>
    <row r="233" spans="23:24" s="241" customFormat="1" x14ac:dyDescent="0.3">
      <c r="W233" s="272"/>
      <c r="X233" s="273"/>
    </row>
    <row r="234" spans="23:24" s="241" customFormat="1" x14ac:dyDescent="0.3">
      <c r="W234" s="272"/>
      <c r="X234" s="273"/>
    </row>
    <row r="235" spans="23:24" s="241" customFormat="1" x14ac:dyDescent="0.3">
      <c r="W235" s="272"/>
      <c r="X235" s="273"/>
    </row>
    <row r="236" spans="23:24" s="241" customFormat="1" x14ac:dyDescent="0.3">
      <c r="W236" s="272"/>
      <c r="X236" s="273"/>
    </row>
    <row r="237" spans="23:24" s="241" customFormat="1" x14ac:dyDescent="0.3">
      <c r="W237" s="272"/>
      <c r="X237" s="273"/>
    </row>
    <row r="238" spans="23:24" s="241" customFormat="1" x14ac:dyDescent="0.3">
      <c r="W238" s="272"/>
      <c r="X238" s="273"/>
    </row>
    <row r="239" spans="23:24" s="241" customFormat="1" x14ac:dyDescent="0.3">
      <c r="W239" s="272"/>
      <c r="X239" s="273"/>
    </row>
    <row r="240" spans="23:24" s="241" customFormat="1" x14ac:dyDescent="0.3">
      <c r="W240" s="272"/>
      <c r="X240" s="273"/>
    </row>
    <row r="241" spans="23:24" s="241" customFormat="1" x14ac:dyDescent="0.3">
      <c r="W241" s="272"/>
      <c r="X241" s="273"/>
    </row>
    <row r="242" spans="23:24" s="241" customFormat="1" x14ac:dyDescent="0.3">
      <c r="W242" s="272"/>
      <c r="X242" s="273"/>
    </row>
    <row r="243" spans="23:24" s="241" customFormat="1" x14ac:dyDescent="0.3">
      <c r="W243" s="272"/>
      <c r="X243" s="273"/>
    </row>
    <row r="244" spans="23:24" s="241" customFormat="1" x14ac:dyDescent="0.3">
      <c r="W244" s="272"/>
      <c r="X244" s="273"/>
    </row>
    <row r="245" spans="23:24" s="241" customFormat="1" x14ac:dyDescent="0.3">
      <c r="W245" s="272"/>
      <c r="X245" s="273"/>
    </row>
    <row r="246" spans="23:24" s="241" customFormat="1" x14ac:dyDescent="0.3">
      <c r="W246" s="272"/>
      <c r="X246" s="273"/>
    </row>
    <row r="247" spans="23:24" s="241" customFormat="1" x14ac:dyDescent="0.3">
      <c r="W247" s="272"/>
      <c r="X247" s="273"/>
    </row>
    <row r="248" spans="23:24" s="241" customFormat="1" x14ac:dyDescent="0.3">
      <c r="W248" s="272"/>
      <c r="X248" s="273"/>
    </row>
    <row r="249" spans="23:24" s="241" customFormat="1" x14ac:dyDescent="0.3">
      <c r="W249" s="272"/>
      <c r="X249" s="273"/>
    </row>
    <row r="250" spans="23:24" s="241" customFormat="1" x14ac:dyDescent="0.3">
      <c r="W250" s="272"/>
      <c r="X250" s="273"/>
    </row>
    <row r="251" spans="23:24" s="241" customFormat="1" x14ac:dyDescent="0.3">
      <c r="W251" s="272"/>
      <c r="X251" s="273"/>
    </row>
    <row r="252" spans="23:24" s="241" customFormat="1" x14ac:dyDescent="0.3">
      <c r="W252" s="272"/>
      <c r="X252" s="273"/>
    </row>
    <row r="253" spans="23:24" s="241" customFormat="1" x14ac:dyDescent="0.3">
      <c r="W253" s="272"/>
      <c r="X253" s="273"/>
    </row>
    <row r="254" spans="23:24" s="241" customFormat="1" x14ac:dyDescent="0.3">
      <c r="W254" s="272"/>
      <c r="X254" s="273"/>
    </row>
    <row r="255" spans="23:24" s="241" customFormat="1" x14ac:dyDescent="0.3">
      <c r="W255" s="272"/>
      <c r="X255" s="273"/>
    </row>
    <row r="256" spans="23:24" s="241" customFormat="1" x14ac:dyDescent="0.3">
      <c r="W256" s="272"/>
      <c r="X256" s="273"/>
    </row>
    <row r="257" spans="23:24" s="241" customFormat="1" x14ac:dyDescent="0.3">
      <c r="W257" s="272"/>
      <c r="X257" s="273"/>
    </row>
    <row r="258" spans="23:24" s="241" customFormat="1" x14ac:dyDescent="0.3">
      <c r="W258" s="272"/>
      <c r="X258" s="273"/>
    </row>
    <row r="259" spans="23:24" s="241" customFormat="1" x14ac:dyDescent="0.3">
      <c r="W259" s="272"/>
      <c r="X259" s="273"/>
    </row>
    <row r="260" spans="23:24" s="241" customFormat="1" x14ac:dyDescent="0.3">
      <c r="W260" s="272"/>
      <c r="X260" s="273"/>
    </row>
    <row r="261" spans="23:24" s="241" customFormat="1" x14ac:dyDescent="0.3">
      <c r="W261" s="272"/>
      <c r="X261" s="273"/>
    </row>
    <row r="262" spans="23:24" s="241" customFormat="1" x14ac:dyDescent="0.3">
      <c r="W262" s="272"/>
      <c r="X262" s="273"/>
    </row>
    <row r="263" spans="23:24" s="241" customFormat="1" x14ac:dyDescent="0.3">
      <c r="W263" s="272"/>
      <c r="X263" s="273"/>
    </row>
    <row r="264" spans="23:24" s="241" customFormat="1" x14ac:dyDescent="0.3">
      <c r="W264" s="272"/>
      <c r="X264" s="273"/>
    </row>
    <row r="265" spans="23:24" s="241" customFormat="1" x14ac:dyDescent="0.3">
      <c r="W265" s="272"/>
      <c r="X265" s="273"/>
    </row>
    <row r="266" spans="23:24" s="241" customFormat="1" x14ac:dyDescent="0.3">
      <c r="W266" s="272"/>
      <c r="X266" s="273"/>
    </row>
    <row r="267" spans="23:24" s="241" customFormat="1" x14ac:dyDescent="0.3">
      <c r="W267" s="272"/>
      <c r="X267" s="273"/>
    </row>
    <row r="268" spans="23:24" s="241" customFormat="1" x14ac:dyDescent="0.3">
      <c r="W268" s="272"/>
      <c r="X268" s="273"/>
    </row>
    <row r="269" spans="23:24" s="241" customFormat="1" x14ac:dyDescent="0.3">
      <c r="W269" s="272"/>
      <c r="X269" s="273"/>
    </row>
    <row r="270" spans="23:24" s="241" customFormat="1" x14ac:dyDescent="0.3">
      <c r="W270" s="272"/>
      <c r="X270" s="273"/>
    </row>
    <row r="271" spans="23:24" s="241" customFormat="1" x14ac:dyDescent="0.3">
      <c r="W271" s="272"/>
      <c r="X271" s="273"/>
    </row>
    <row r="272" spans="23:24" s="241" customFormat="1" x14ac:dyDescent="0.3">
      <c r="W272" s="272"/>
      <c r="X272" s="273"/>
    </row>
    <row r="273" spans="23:24" s="241" customFormat="1" x14ac:dyDescent="0.3">
      <c r="W273" s="272"/>
      <c r="X273" s="273"/>
    </row>
    <row r="274" spans="23:24" s="241" customFormat="1" x14ac:dyDescent="0.3">
      <c r="W274" s="272"/>
      <c r="X274" s="273"/>
    </row>
    <row r="275" spans="23:24" s="241" customFormat="1" x14ac:dyDescent="0.3">
      <c r="W275" s="272"/>
      <c r="X275" s="273"/>
    </row>
    <row r="276" spans="23:24" s="241" customFormat="1" x14ac:dyDescent="0.3">
      <c r="W276" s="272"/>
      <c r="X276" s="273"/>
    </row>
    <row r="277" spans="23:24" s="241" customFormat="1" x14ac:dyDescent="0.3">
      <c r="W277" s="272"/>
      <c r="X277" s="273"/>
    </row>
    <row r="278" spans="23:24" s="241" customFormat="1" x14ac:dyDescent="0.3">
      <c r="W278" s="272"/>
      <c r="X278" s="273"/>
    </row>
    <row r="279" spans="23:24" s="241" customFormat="1" x14ac:dyDescent="0.3">
      <c r="W279" s="272"/>
      <c r="X279" s="273"/>
    </row>
    <row r="280" spans="23:24" s="241" customFormat="1" x14ac:dyDescent="0.3">
      <c r="W280" s="272"/>
      <c r="X280" s="273"/>
    </row>
    <row r="281" spans="23:24" s="241" customFormat="1" x14ac:dyDescent="0.3">
      <c r="W281" s="272"/>
      <c r="X281" s="273"/>
    </row>
    <row r="282" spans="23:24" s="241" customFormat="1" x14ac:dyDescent="0.3">
      <c r="W282" s="272"/>
      <c r="X282" s="273"/>
    </row>
    <row r="283" spans="23:24" s="241" customFormat="1" x14ac:dyDescent="0.3">
      <c r="W283" s="272"/>
      <c r="X283" s="273"/>
    </row>
    <row r="284" spans="23:24" s="241" customFormat="1" x14ac:dyDescent="0.3">
      <c r="W284" s="272"/>
      <c r="X284" s="273"/>
    </row>
    <row r="285" spans="23:24" s="241" customFormat="1" x14ac:dyDescent="0.3">
      <c r="W285" s="272"/>
      <c r="X285" s="273"/>
    </row>
    <row r="286" spans="23:24" s="241" customFormat="1" x14ac:dyDescent="0.3">
      <c r="W286" s="272"/>
      <c r="X286" s="273"/>
    </row>
    <row r="287" spans="23:24" s="241" customFormat="1" x14ac:dyDescent="0.3">
      <c r="W287" s="272"/>
      <c r="X287" s="273"/>
    </row>
    <row r="288" spans="23:24" s="241" customFormat="1" x14ac:dyDescent="0.3">
      <c r="W288" s="272"/>
      <c r="X288" s="273"/>
    </row>
    <row r="289" spans="23:24" s="241" customFormat="1" x14ac:dyDescent="0.3">
      <c r="W289" s="272"/>
      <c r="X289" s="273"/>
    </row>
    <row r="290" spans="23:24" s="241" customFormat="1" x14ac:dyDescent="0.3">
      <c r="W290" s="272"/>
      <c r="X290" s="273"/>
    </row>
    <row r="291" spans="23:24" s="241" customFormat="1" x14ac:dyDescent="0.3">
      <c r="W291" s="272"/>
      <c r="X291" s="273"/>
    </row>
    <row r="292" spans="23:24" s="241" customFormat="1" x14ac:dyDescent="0.3">
      <c r="W292" s="272"/>
      <c r="X292" s="273"/>
    </row>
    <row r="293" spans="23:24" s="241" customFormat="1" x14ac:dyDescent="0.3">
      <c r="W293" s="272"/>
      <c r="X293" s="273"/>
    </row>
    <row r="294" spans="23:24" s="241" customFormat="1" x14ac:dyDescent="0.3">
      <c r="W294" s="272"/>
      <c r="X294" s="273"/>
    </row>
    <row r="295" spans="23:24" s="241" customFormat="1" x14ac:dyDescent="0.3">
      <c r="W295" s="272"/>
      <c r="X295" s="273"/>
    </row>
    <row r="296" spans="23:24" s="241" customFormat="1" x14ac:dyDescent="0.3">
      <c r="W296" s="272"/>
      <c r="X296" s="273"/>
    </row>
    <row r="297" spans="23:24" s="241" customFormat="1" x14ac:dyDescent="0.3">
      <c r="W297" s="272"/>
      <c r="X297" s="273"/>
    </row>
    <row r="298" spans="23:24" s="241" customFormat="1" x14ac:dyDescent="0.3">
      <c r="W298" s="272"/>
      <c r="X298" s="273"/>
    </row>
    <row r="299" spans="23:24" s="241" customFormat="1" x14ac:dyDescent="0.3">
      <c r="W299" s="272"/>
      <c r="X299" s="273"/>
    </row>
    <row r="300" spans="23:24" s="241" customFormat="1" x14ac:dyDescent="0.3">
      <c r="W300" s="272"/>
      <c r="X300" s="273"/>
    </row>
    <row r="301" spans="23:24" s="241" customFormat="1" x14ac:dyDescent="0.3">
      <c r="W301" s="272"/>
      <c r="X301" s="273"/>
    </row>
    <row r="302" spans="23:24" s="241" customFormat="1" x14ac:dyDescent="0.3">
      <c r="W302" s="272"/>
      <c r="X302" s="273"/>
    </row>
    <row r="303" spans="23:24" s="241" customFormat="1" x14ac:dyDescent="0.3">
      <c r="W303" s="272"/>
      <c r="X303" s="273"/>
    </row>
    <row r="304" spans="23:24" s="241" customFormat="1" x14ac:dyDescent="0.3">
      <c r="W304" s="272"/>
      <c r="X304" s="273"/>
    </row>
    <row r="305" spans="23:24" s="241" customFormat="1" x14ac:dyDescent="0.3">
      <c r="W305" s="272"/>
      <c r="X305" s="273"/>
    </row>
    <row r="306" spans="23:24" s="241" customFormat="1" x14ac:dyDescent="0.3">
      <c r="W306" s="272"/>
      <c r="X306" s="273"/>
    </row>
    <row r="307" spans="23:24" s="241" customFormat="1" x14ac:dyDescent="0.3">
      <c r="W307" s="272"/>
      <c r="X307" s="273"/>
    </row>
    <row r="308" spans="23:24" s="241" customFormat="1" x14ac:dyDescent="0.3">
      <c r="W308" s="272"/>
      <c r="X308" s="273"/>
    </row>
    <row r="309" spans="23:24" s="241" customFormat="1" x14ac:dyDescent="0.3">
      <c r="W309" s="272"/>
      <c r="X309" s="273"/>
    </row>
    <row r="310" spans="23:24" s="241" customFormat="1" x14ac:dyDescent="0.3">
      <c r="W310" s="272"/>
      <c r="X310" s="273"/>
    </row>
    <row r="311" spans="23:24" s="241" customFormat="1" x14ac:dyDescent="0.3">
      <c r="W311" s="272"/>
      <c r="X311" s="273"/>
    </row>
    <row r="312" spans="23:24" s="241" customFormat="1" x14ac:dyDescent="0.3">
      <c r="W312" s="272"/>
      <c r="X312" s="273"/>
    </row>
    <row r="313" spans="23:24" s="241" customFormat="1" x14ac:dyDescent="0.3">
      <c r="W313" s="272"/>
      <c r="X313" s="273"/>
    </row>
    <row r="314" spans="23:24" s="241" customFormat="1" x14ac:dyDescent="0.3">
      <c r="W314" s="272"/>
      <c r="X314" s="273"/>
    </row>
    <row r="315" spans="23:24" s="241" customFormat="1" x14ac:dyDescent="0.3">
      <c r="W315" s="272"/>
      <c r="X315" s="273"/>
    </row>
    <row r="316" spans="23:24" s="241" customFormat="1" x14ac:dyDescent="0.3">
      <c r="W316" s="272"/>
      <c r="X316" s="273"/>
    </row>
    <row r="317" spans="23:24" s="241" customFormat="1" x14ac:dyDescent="0.3">
      <c r="W317" s="272"/>
      <c r="X317" s="273"/>
    </row>
    <row r="318" spans="23:24" s="241" customFormat="1" x14ac:dyDescent="0.3">
      <c r="W318" s="272"/>
      <c r="X318" s="273"/>
    </row>
    <row r="319" spans="23:24" s="241" customFormat="1" x14ac:dyDescent="0.3">
      <c r="W319" s="272"/>
      <c r="X319" s="273"/>
    </row>
    <row r="320" spans="23:24" s="241" customFormat="1" x14ac:dyDescent="0.3">
      <c r="W320" s="272"/>
      <c r="X320" s="273"/>
    </row>
    <row r="321" spans="23:24" s="241" customFormat="1" x14ac:dyDescent="0.3">
      <c r="W321" s="272"/>
      <c r="X321" s="273"/>
    </row>
    <row r="322" spans="23:24" s="241" customFormat="1" x14ac:dyDescent="0.3">
      <c r="W322" s="272"/>
      <c r="X322" s="273"/>
    </row>
    <row r="323" spans="23:24" s="241" customFormat="1" x14ac:dyDescent="0.3">
      <c r="W323" s="272"/>
      <c r="X323" s="273"/>
    </row>
    <row r="324" spans="23:24" s="241" customFormat="1" x14ac:dyDescent="0.3">
      <c r="W324" s="272"/>
      <c r="X324" s="273"/>
    </row>
    <row r="325" spans="23:24" s="241" customFormat="1" x14ac:dyDescent="0.3">
      <c r="W325" s="272"/>
      <c r="X325" s="273"/>
    </row>
    <row r="326" spans="23:24" s="241" customFormat="1" x14ac:dyDescent="0.3">
      <c r="W326" s="272"/>
      <c r="X326" s="273"/>
    </row>
    <row r="327" spans="23:24" s="241" customFormat="1" x14ac:dyDescent="0.3">
      <c r="W327" s="272"/>
      <c r="X327" s="273"/>
    </row>
    <row r="328" spans="23:24" s="241" customFormat="1" x14ac:dyDescent="0.3">
      <c r="W328" s="272"/>
      <c r="X328" s="273"/>
    </row>
    <row r="329" spans="23:24" s="241" customFormat="1" x14ac:dyDescent="0.3">
      <c r="W329" s="272"/>
      <c r="X329" s="273"/>
    </row>
    <row r="330" spans="23:24" s="241" customFormat="1" x14ac:dyDescent="0.3">
      <c r="W330" s="272"/>
      <c r="X330" s="273"/>
    </row>
    <row r="331" spans="23:24" s="241" customFormat="1" x14ac:dyDescent="0.3">
      <c r="W331" s="272"/>
      <c r="X331" s="273"/>
    </row>
    <row r="332" spans="23:24" s="241" customFormat="1" x14ac:dyDescent="0.3">
      <c r="W332" s="272"/>
      <c r="X332" s="273"/>
    </row>
    <row r="333" spans="23:24" s="241" customFormat="1" x14ac:dyDescent="0.3">
      <c r="W333" s="272"/>
      <c r="X333" s="273"/>
    </row>
    <row r="334" spans="23:24" s="241" customFormat="1" x14ac:dyDescent="0.3">
      <c r="W334" s="272"/>
      <c r="X334" s="273"/>
    </row>
    <row r="335" spans="23:24" s="241" customFormat="1" x14ac:dyDescent="0.3">
      <c r="W335" s="272"/>
      <c r="X335" s="273"/>
    </row>
    <row r="336" spans="23:24" s="241" customFormat="1" x14ac:dyDescent="0.3">
      <c r="W336" s="272"/>
      <c r="X336" s="273"/>
    </row>
    <row r="337" spans="23:24" s="241" customFormat="1" x14ac:dyDescent="0.3">
      <c r="W337" s="272"/>
      <c r="X337" s="273"/>
    </row>
    <row r="338" spans="23:24" s="241" customFormat="1" x14ac:dyDescent="0.3">
      <c r="W338" s="272"/>
      <c r="X338" s="273"/>
    </row>
    <row r="339" spans="23:24" s="241" customFormat="1" x14ac:dyDescent="0.3">
      <c r="W339" s="272"/>
      <c r="X339" s="273"/>
    </row>
    <row r="340" spans="23:24" s="241" customFormat="1" x14ac:dyDescent="0.3">
      <c r="W340" s="272"/>
      <c r="X340" s="273"/>
    </row>
    <row r="341" spans="23:24" s="241" customFormat="1" x14ac:dyDescent="0.3">
      <c r="W341" s="272"/>
      <c r="X341" s="273"/>
    </row>
    <row r="342" spans="23:24" s="241" customFormat="1" x14ac:dyDescent="0.3">
      <c r="W342" s="272"/>
      <c r="X342" s="273"/>
    </row>
    <row r="343" spans="23:24" s="241" customFormat="1" x14ac:dyDescent="0.3">
      <c r="W343" s="272"/>
      <c r="X343" s="273"/>
    </row>
    <row r="344" spans="23:24" s="241" customFormat="1" x14ac:dyDescent="0.3">
      <c r="W344" s="272"/>
      <c r="X344" s="273"/>
    </row>
    <row r="345" spans="23:24" s="241" customFormat="1" x14ac:dyDescent="0.3">
      <c r="W345" s="272"/>
      <c r="X345" s="273"/>
    </row>
    <row r="346" spans="23:24" s="241" customFormat="1" x14ac:dyDescent="0.3">
      <c r="W346" s="272"/>
      <c r="X346" s="273"/>
    </row>
    <row r="347" spans="23:24" s="241" customFormat="1" x14ac:dyDescent="0.3">
      <c r="W347" s="272"/>
      <c r="X347" s="273"/>
    </row>
    <row r="348" spans="23:24" s="241" customFormat="1" x14ac:dyDescent="0.3">
      <c r="W348" s="272"/>
      <c r="X348" s="273"/>
    </row>
    <row r="349" spans="23:24" s="241" customFormat="1" x14ac:dyDescent="0.3">
      <c r="W349" s="272"/>
      <c r="X349" s="273"/>
    </row>
    <row r="350" spans="23:24" s="241" customFormat="1" x14ac:dyDescent="0.3">
      <c r="W350" s="272"/>
      <c r="X350" s="273"/>
    </row>
    <row r="351" spans="23:24" s="241" customFormat="1" x14ac:dyDescent="0.3">
      <c r="W351" s="272"/>
      <c r="X351" s="273"/>
    </row>
    <row r="352" spans="23:24" s="241" customFormat="1" x14ac:dyDescent="0.3">
      <c r="W352" s="272"/>
      <c r="X352" s="273"/>
    </row>
    <row r="353" spans="23:24" s="241" customFormat="1" x14ac:dyDescent="0.3">
      <c r="W353" s="272"/>
      <c r="X353" s="273"/>
    </row>
    <row r="354" spans="23:24" s="241" customFormat="1" x14ac:dyDescent="0.3">
      <c r="W354" s="272"/>
      <c r="X354" s="273"/>
    </row>
    <row r="355" spans="23:24" s="241" customFormat="1" x14ac:dyDescent="0.3">
      <c r="W355" s="272"/>
      <c r="X355" s="273"/>
    </row>
    <row r="356" spans="23:24" s="241" customFormat="1" x14ac:dyDescent="0.3">
      <c r="W356" s="272"/>
      <c r="X356" s="273"/>
    </row>
    <row r="357" spans="23:24" s="241" customFormat="1" x14ac:dyDescent="0.3">
      <c r="W357" s="272"/>
      <c r="X357" s="273"/>
    </row>
    <row r="358" spans="23:24" s="241" customFormat="1" x14ac:dyDescent="0.3">
      <c r="W358" s="272"/>
      <c r="X358" s="273"/>
    </row>
    <row r="359" spans="23:24" s="241" customFormat="1" x14ac:dyDescent="0.3">
      <c r="W359" s="272"/>
      <c r="X359" s="273"/>
    </row>
    <row r="360" spans="23:24" s="241" customFormat="1" x14ac:dyDescent="0.3">
      <c r="W360" s="272"/>
      <c r="X360" s="273"/>
    </row>
    <row r="361" spans="23:24" s="241" customFormat="1" x14ac:dyDescent="0.3">
      <c r="W361" s="272"/>
      <c r="X361" s="273"/>
    </row>
    <row r="362" spans="23:24" s="241" customFormat="1" x14ac:dyDescent="0.3">
      <c r="W362" s="272"/>
      <c r="X362" s="273"/>
    </row>
    <row r="363" spans="23:24" s="241" customFormat="1" x14ac:dyDescent="0.3">
      <c r="W363" s="272"/>
      <c r="X363" s="273"/>
    </row>
    <row r="364" spans="23:24" s="241" customFormat="1" x14ac:dyDescent="0.3">
      <c r="W364" s="272"/>
      <c r="X364" s="273"/>
    </row>
    <row r="365" spans="23:24" s="241" customFormat="1" x14ac:dyDescent="0.3">
      <c r="W365" s="272"/>
      <c r="X365" s="273"/>
    </row>
    <row r="366" spans="23:24" s="241" customFormat="1" x14ac:dyDescent="0.3">
      <c r="W366" s="272"/>
      <c r="X366" s="273"/>
    </row>
    <row r="367" spans="23:24" s="241" customFormat="1" x14ac:dyDescent="0.3">
      <c r="W367" s="272"/>
      <c r="X367" s="273"/>
    </row>
    <row r="368" spans="23:24" s="241" customFormat="1" x14ac:dyDescent="0.3">
      <c r="W368" s="272"/>
      <c r="X368" s="273"/>
    </row>
    <row r="369" spans="23:24" s="241" customFormat="1" x14ac:dyDescent="0.3">
      <c r="W369" s="272"/>
      <c r="X369" s="273"/>
    </row>
    <row r="370" spans="23:24" s="241" customFormat="1" x14ac:dyDescent="0.3">
      <c r="W370" s="272"/>
      <c r="X370" s="273"/>
    </row>
    <row r="371" spans="23:24" s="241" customFormat="1" x14ac:dyDescent="0.3">
      <c r="W371" s="272"/>
      <c r="X371" s="273"/>
    </row>
    <row r="372" spans="23:24" s="241" customFormat="1" x14ac:dyDescent="0.3">
      <c r="W372" s="272"/>
      <c r="X372" s="273"/>
    </row>
    <row r="373" spans="23:24" s="241" customFormat="1" x14ac:dyDescent="0.3">
      <c r="W373" s="272"/>
      <c r="X373" s="273"/>
    </row>
    <row r="374" spans="23:24" s="241" customFormat="1" x14ac:dyDescent="0.3">
      <c r="W374" s="272"/>
      <c r="X374" s="273"/>
    </row>
    <row r="375" spans="23:24" s="241" customFormat="1" x14ac:dyDescent="0.3">
      <c r="W375" s="272"/>
      <c r="X375" s="273"/>
    </row>
    <row r="376" spans="23:24" s="241" customFormat="1" x14ac:dyDescent="0.3">
      <c r="W376" s="272"/>
      <c r="X376" s="273"/>
    </row>
    <row r="377" spans="23:24" s="241" customFormat="1" x14ac:dyDescent="0.3">
      <c r="W377" s="272"/>
      <c r="X377" s="273"/>
    </row>
    <row r="378" spans="23:24" s="241" customFormat="1" x14ac:dyDescent="0.3">
      <c r="W378" s="272"/>
      <c r="X378" s="273"/>
    </row>
    <row r="379" spans="23:24" s="241" customFormat="1" x14ac:dyDescent="0.3">
      <c r="W379" s="272"/>
      <c r="X379" s="273"/>
    </row>
    <row r="380" spans="23:24" s="241" customFormat="1" x14ac:dyDescent="0.3">
      <c r="W380" s="272"/>
      <c r="X380" s="273"/>
    </row>
    <row r="381" spans="23:24" s="241" customFormat="1" x14ac:dyDescent="0.3">
      <c r="W381" s="272"/>
      <c r="X381" s="273"/>
    </row>
    <row r="382" spans="23:24" s="241" customFormat="1" x14ac:dyDescent="0.3">
      <c r="W382" s="272"/>
      <c r="X382" s="273"/>
    </row>
    <row r="383" spans="23:24" s="241" customFormat="1" x14ac:dyDescent="0.3">
      <c r="W383" s="272"/>
      <c r="X383" s="273"/>
    </row>
    <row r="384" spans="23:24" s="241" customFormat="1" x14ac:dyDescent="0.3">
      <c r="W384" s="272"/>
      <c r="X384" s="273"/>
    </row>
    <row r="385" spans="23:24" s="241" customFormat="1" x14ac:dyDescent="0.3">
      <c r="W385" s="272"/>
      <c r="X385" s="273"/>
    </row>
    <row r="386" spans="23:24" s="241" customFormat="1" x14ac:dyDescent="0.3">
      <c r="W386" s="272"/>
      <c r="X386" s="273"/>
    </row>
    <row r="387" spans="23:24" s="241" customFormat="1" x14ac:dyDescent="0.3">
      <c r="W387" s="272"/>
      <c r="X387" s="273"/>
    </row>
    <row r="388" spans="23:24" s="241" customFormat="1" x14ac:dyDescent="0.3">
      <c r="W388" s="272"/>
      <c r="X388" s="273"/>
    </row>
    <row r="389" spans="23:24" s="241" customFormat="1" x14ac:dyDescent="0.3">
      <c r="W389" s="272"/>
      <c r="X389" s="273"/>
    </row>
    <row r="390" spans="23:24" s="241" customFormat="1" x14ac:dyDescent="0.3">
      <c r="W390" s="272"/>
      <c r="X390" s="273"/>
    </row>
    <row r="391" spans="23:24" s="241" customFormat="1" x14ac:dyDescent="0.3">
      <c r="W391" s="272"/>
      <c r="X391" s="273"/>
    </row>
    <row r="392" spans="23:24" s="241" customFormat="1" x14ac:dyDescent="0.3">
      <c r="W392" s="272"/>
      <c r="X392" s="273"/>
    </row>
    <row r="393" spans="23:24" s="241" customFormat="1" x14ac:dyDescent="0.3">
      <c r="W393" s="272"/>
      <c r="X393" s="273"/>
    </row>
    <row r="394" spans="23:24" s="241" customFormat="1" x14ac:dyDescent="0.3">
      <c r="W394" s="272"/>
      <c r="X394" s="273"/>
    </row>
    <row r="395" spans="23:24" s="241" customFormat="1" x14ac:dyDescent="0.3">
      <c r="W395" s="272"/>
      <c r="X395" s="273"/>
    </row>
    <row r="396" spans="23:24" s="241" customFormat="1" x14ac:dyDescent="0.3">
      <c r="W396" s="272"/>
      <c r="X396" s="273"/>
    </row>
    <row r="397" spans="23:24" s="241" customFormat="1" x14ac:dyDescent="0.3">
      <c r="W397" s="272"/>
      <c r="X397" s="273"/>
    </row>
    <row r="398" spans="23:24" s="241" customFormat="1" x14ac:dyDescent="0.3">
      <c r="W398" s="272"/>
      <c r="X398" s="273"/>
    </row>
    <row r="399" spans="23:24" s="241" customFormat="1" x14ac:dyDescent="0.3">
      <c r="W399" s="272"/>
      <c r="X399" s="273"/>
    </row>
    <row r="400" spans="23:24" s="241" customFormat="1" x14ac:dyDescent="0.3">
      <c r="W400" s="272"/>
      <c r="X400" s="273"/>
    </row>
    <row r="401" spans="23:24" s="241" customFormat="1" x14ac:dyDescent="0.3">
      <c r="W401" s="272"/>
      <c r="X401" s="273"/>
    </row>
    <row r="402" spans="23:24" s="241" customFormat="1" x14ac:dyDescent="0.3">
      <c r="W402" s="272"/>
      <c r="X402" s="273"/>
    </row>
    <row r="403" spans="23:24" s="241" customFormat="1" x14ac:dyDescent="0.3">
      <c r="W403" s="272"/>
      <c r="X403" s="273"/>
    </row>
    <row r="404" spans="23:24" s="241" customFormat="1" x14ac:dyDescent="0.3">
      <c r="W404" s="272"/>
      <c r="X404" s="273"/>
    </row>
    <row r="405" spans="23:24" s="241" customFormat="1" x14ac:dyDescent="0.3">
      <c r="W405" s="272"/>
      <c r="X405" s="273"/>
    </row>
    <row r="406" spans="23:24" s="241" customFormat="1" x14ac:dyDescent="0.3">
      <c r="W406" s="272"/>
      <c r="X406" s="273"/>
    </row>
    <row r="407" spans="23:24" s="241" customFormat="1" x14ac:dyDescent="0.3">
      <c r="W407" s="272"/>
      <c r="X407" s="273"/>
    </row>
    <row r="408" spans="23:24" s="241" customFormat="1" x14ac:dyDescent="0.3">
      <c r="W408" s="272"/>
      <c r="X408" s="273"/>
    </row>
    <row r="409" spans="23:24" s="241" customFormat="1" x14ac:dyDescent="0.3">
      <c r="W409" s="272"/>
      <c r="X409" s="273"/>
    </row>
    <row r="410" spans="23:24" s="241" customFormat="1" x14ac:dyDescent="0.3">
      <c r="W410" s="272"/>
      <c r="X410" s="273"/>
    </row>
    <row r="411" spans="23:24" s="241" customFormat="1" x14ac:dyDescent="0.3">
      <c r="W411" s="272"/>
      <c r="X411" s="273"/>
    </row>
    <row r="412" spans="23:24" s="241" customFormat="1" x14ac:dyDescent="0.3">
      <c r="W412" s="272"/>
      <c r="X412" s="273"/>
    </row>
    <row r="413" spans="23:24" s="241" customFormat="1" x14ac:dyDescent="0.3">
      <c r="W413" s="272"/>
      <c r="X413" s="273"/>
    </row>
    <row r="414" spans="23:24" s="241" customFormat="1" x14ac:dyDescent="0.3">
      <c r="W414" s="272"/>
      <c r="X414" s="273"/>
    </row>
    <row r="415" spans="23:24" s="241" customFormat="1" x14ac:dyDescent="0.3">
      <c r="W415" s="272"/>
      <c r="X415" s="273"/>
    </row>
    <row r="416" spans="23:24" s="241" customFormat="1" x14ac:dyDescent="0.3">
      <c r="W416" s="272"/>
      <c r="X416" s="273"/>
    </row>
    <row r="417" spans="23:24" s="241" customFormat="1" x14ac:dyDescent="0.3">
      <c r="W417" s="272"/>
      <c r="X417" s="273"/>
    </row>
    <row r="418" spans="23:24" s="241" customFormat="1" x14ac:dyDescent="0.3">
      <c r="W418" s="272"/>
      <c r="X418" s="273"/>
    </row>
    <row r="419" spans="23:24" s="241" customFormat="1" x14ac:dyDescent="0.3">
      <c r="W419" s="272"/>
      <c r="X419" s="273"/>
    </row>
    <row r="420" spans="23:24" s="241" customFormat="1" x14ac:dyDescent="0.3">
      <c r="W420" s="272"/>
      <c r="X420" s="273"/>
    </row>
    <row r="421" spans="23:24" s="241" customFormat="1" x14ac:dyDescent="0.3">
      <c r="W421" s="272"/>
      <c r="X421" s="273"/>
    </row>
    <row r="422" spans="23:24" s="241" customFormat="1" x14ac:dyDescent="0.3">
      <c r="W422" s="272"/>
      <c r="X422" s="273"/>
    </row>
    <row r="423" spans="23:24" s="241" customFormat="1" x14ac:dyDescent="0.3">
      <c r="W423" s="272"/>
      <c r="X423" s="273"/>
    </row>
    <row r="424" spans="23:24" s="241" customFormat="1" x14ac:dyDescent="0.3">
      <c r="W424" s="272"/>
      <c r="X424" s="273"/>
    </row>
    <row r="425" spans="23:24" s="241" customFormat="1" x14ac:dyDescent="0.3">
      <c r="W425" s="272"/>
      <c r="X425" s="273"/>
    </row>
    <row r="426" spans="23:24" s="241" customFormat="1" x14ac:dyDescent="0.3">
      <c r="W426" s="272"/>
      <c r="X426" s="273"/>
    </row>
    <row r="427" spans="23:24" s="241" customFormat="1" x14ac:dyDescent="0.3">
      <c r="W427" s="272"/>
      <c r="X427" s="273"/>
    </row>
    <row r="428" spans="23:24" s="241" customFormat="1" x14ac:dyDescent="0.3">
      <c r="W428" s="272"/>
      <c r="X428" s="273"/>
    </row>
    <row r="429" spans="23:24" s="241" customFormat="1" x14ac:dyDescent="0.3">
      <c r="W429" s="272"/>
      <c r="X429" s="273"/>
    </row>
    <row r="430" spans="23:24" s="241" customFormat="1" x14ac:dyDescent="0.3">
      <c r="W430" s="272"/>
      <c r="X430" s="273"/>
    </row>
    <row r="431" spans="23:24" s="241" customFormat="1" x14ac:dyDescent="0.3">
      <c r="W431" s="272"/>
      <c r="X431" s="273"/>
    </row>
    <row r="432" spans="23:24" s="241" customFormat="1" x14ac:dyDescent="0.3">
      <c r="W432" s="272"/>
      <c r="X432" s="273"/>
    </row>
    <row r="433" spans="23:24" s="241" customFormat="1" x14ac:dyDescent="0.3">
      <c r="W433" s="272"/>
      <c r="X433" s="273"/>
    </row>
    <row r="434" spans="23:24" s="241" customFormat="1" x14ac:dyDescent="0.3">
      <c r="W434" s="272"/>
      <c r="X434" s="273"/>
    </row>
    <row r="435" spans="23:24" s="241" customFormat="1" x14ac:dyDescent="0.3">
      <c r="W435" s="272"/>
      <c r="X435" s="273"/>
    </row>
    <row r="436" spans="23:24" s="241" customFormat="1" x14ac:dyDescent="0.3">
      <c r="W436" s="272"/>
      <c r="X436" s="273"/>
    </row>
    <row r="437" spans="23:24" s="241" customFormat="1" x14ac:dyDescent="0.3">
      <c r="W437" s="272"/>
      <c r="X437" s="273"/>
    </row>
    <row r="438" spans="23:24" s="241" customFormat="1" x14ac:dyDescent="0.3">
      <c r="W438" s="272"/>
      <c r="X438" s="273"/>
    </row>
    <row r="439" spans="23:24" s="241" customFormat="1" x14ac:dyDescent="0.3">
      <c r="W439" s="272"/>
      <c r="X439" s="273"/>
    </row>
    <row r="440" spans="23:24" s="241" customFormat="1" x14ac:dyDescent="0.3">
      <c r="W440" s="272"/>
      <c r="X440" s="273"/>
    </row>
    <row r="441" spans="23:24" s="241" customFormat="1" x14ac:dyDescent="0.3">
      <c r="W441" s="272"/>
      <c r="X441" s="273"/>
    </row>
    <row r="442" spans="23:24" s="241" customFormat="1" x14ac:dyDescent="0.3">
      <c r="W442" s="272"/>
      <c r="X442" s="273"/>
    </row>
    <row r="443" spans="23:24" s="241" customFormat="1" x14ac:dyDescent="0.3">
      <c r="W443" s="272"/>
      <c r="X443" s="273"/>
    </row>
    <row r="444" spans="23:24" s="241" customFormat="1" x14ac:dyDescent="0.3">
      <c r="W444" s="272"/>
      <c r="X444" s="273"/>
    </row>
    <row r="445" spans="23:24" s="241" customFormat="1" x14ac:dyDescent="0.3">
      <c r="W445" s="272"/>
      <c r="X445" s="273"/>
    </row>
    <row r="446" spans="23:24" s="241" customFormat="1" x14ac:dyDescent="0.3">
      <c r="W446" s="272"/>
      <c r="X446" s="273"/>
    </row>
    <row r="447" spans="23:24" s="241" customFormat="1" x14ac:dyDescent="0.3">
      <c r="W447" s="272"/>
      <c r="X447" s="273"/>
    </row>
    <row r="448" spans="23:24" s="241" customFormat="1" x14ac:dyDescent="0.3">
      <c r="W448" s="272"/>
      <c r="X448" s="273"/>
    </row>
    <row r="449" spans="23:24" s="241" customFormat="1" x14ac:dyDescent="0.3">
      <c r="W449" s="272"/>
      <c r="X449" s="273"/>
    </row>
    <row r="450" spans="23:24" s="241" customFormat="1" x14ac:dyDescent="0.3">
      <c r="W450" s="272"/>
      <c r="X450" s="273"/>
    </row>
    <row r="451" spans="23:24" s="241" customFormat="1" x14ac:dyDescent="0.3">
      <c r="W451" s="272"/>
      <c r="X451" s="273"/>
    </row>
    <row r="452" spans="23:24" s="241" customFormat="1" x14ac:dyDescent="0.3">
      <c r="W452" s="272"/>
      <c r="X452" s="273"/>
    </row>
    <row r="453" spans="23:24" s="241" customFormat="1" x14ac:dyDescent="0.3">
      <c r="W453" s="272"/>
      <c r="X453" s="273"/>
    </row>
    <row r="454" spans="23:24" s="241" customFormat="1" x14ac:dyDescent="0.3">
      <c r="W454" s="272"/>
      <c r="X454" s="273"/>
    </row>
    <row r="455" spans="23:24" s="241" customFormat="1" x14ac:dyDescent="0.3">
      <c r="W455" s="272"/>
      <c r="X455" s="273"/>
    </row>
    <row r="456" spans="23:24" s="241" customFormat="1" x14ac:dyDescent="0.3">
      <c r="W456" s="272"/>
      <c r="X456" s="273"/>
    </row>
    <row r="457" spans="23:24" s="241" customFormat="1" x14ac:dyDescent="0.3">
      <c r="W457" s="272"/>
      <c r="X457" s="273"/>
    </row>
    <row r="458" spans="23:24" s="241" customFormat="1" x14ac:dyDescent="0.3">
      <c r="W458" s="272"/>
      <c r="X458" s="273"/>
    </row>
    <row r="459" spans="23:24" s="241" customFormat="1" x14ac:dyDescent="0.3">
      <c r="W459" s="272"/>
      <c r="X459" s="273"/>
    </row>
    <row r="460" spans="23:24" s="241" customFormat="1" x14ac:dyDescent="0.3">
      <c r="W460" s="272"/>
      <c r="X460" s="273"/>
    </row>
    <row r="461" spans="23:24" s="241" customFormat="1" x14ac:dyDescent="0.3">
      <c r="W461" s="272"/>
      <c r="X461" s="273"/>
    </row>
    <row r="462" spans="23:24" s="241" customFormat="1" x14ac:dyDescent="0.3">
      <c r="W462" s="272"/>
      <c r="X462" s="273"/>
    </row>
    <row r="463" spans="23:24" s="241" customFormat="1" x14ac:dyDescent="0.3">
      <c r="W463" s="272"/>
      <c r="X463" s="273"/>
    </row>
    <row r="464" spans="23:24" s="241" customFormat="1" x14ac:dyDescent="0.3">
      <c r="W464" s="272"/>
      <c r="X464" s="273"/>
    </row>
    <row r="465" spans="23:24" s="241" customFormat="1" x14ac:dyDescent="0.3">
      <c r="W465" s="272"/>
      <c r="X465" s="273"/>
    </row>
    <row r="466" spans="23:24" s="241" customFormat="1" x14ac:dyDescent="0.3">
      <c r="W466" s="272"/>
      <c r="X466" s="273"/>
    </row>
    <row r="467" spans="23:24" s="241" customFormat="1" x14ac:dyDescent="0.3">
      <c r="W467" s="272"/>
      <c r="X467" s="273"/>
    </row>
    <row r="468" spans="23:24" s="241" customFormat="1" x14ac:dyDescent="0.3">
      <c r="W468" s="272"/>
      <c r="X468" s="273"/>
    </row>
    <row r="469" spans="23:24" s="241" customFormat="1" x14ac:dyDescent="0.3">
      <c r="W469" s="272"/>
      <c r="X469" s="273"/>
    </row>
    <row r="470" spans="23:24" s="241" customFormat="1" x14ac:dyDescent="0.3">
      <c r="W470" s="272"/>
      <c r="X470" s="273"/>
    </row>
    <row r="471" spans="23:24" s="241" customFormat="1" x14ac:dyDescent="0.3">
      <c r="W471" s="272"/>
      <c r="X471" s="273"/>
    </row>
    <row r="472" spans="23:24" s="241" customFormat="1" x14ac:dyDescent="0.3">
      <c r="W472" s="272"/>
      <c r="X472" s="273"/>
    </row>
    <row r="473" spans="23:24" s="241" customFormat="1" x14ac:dyDescent="0.3">
      <c r="W473" s="272"/>
      <c r="X473" s="273"/>
    </row>
    <row r="474" spans="23:24" s="241" customFormat="1" x14ac:dyDescent="0.3">
      <c r="W474" s="272"/>
      <c r="X474" s="273"/>
    </row>
    <row r="475" spans="23:24" s="241" customFormat="1" x14ac:dyDescent="0.3">
      <c r="W475" s="272"/>
      <c r="X475" s="273"/>
    </row>
    <row r="476" spans="23:24" s="241" customFormat="1" x14ac:dyDescent="0.3">
      <c r="W476" s="272"/>
      <c r="X476" s="273"/>
    </row>
    <row r="477" spans="23:24" s="241" customFormat="1" x14ac:dyDescent="0.3">
      <c r="W477" s="272"/>
      <c r="X477" s="273"/>
    </row>
    <row r="478" spans="23:24" s="241" customFormat="1" x14ac:dyDescent="0.3">
      <c r="W478" s="272"/>
      <c r="X478" s="273"/>
    </row>
    <row r="479" spans="23:24" s="241" customFormat="1" x14ac:dyDescent="0.3">
      <c r="W479" s="272"/>
      <c r="X479" s="273"/>
    </row>
    <row r="480" spans="23:24" s="241" customFormat="1" x14ac:dyDescent="0.3">
      <c r="W480" s="272"/>
      <c r="X480" s="273"/>
    </row>
    <row r="481" spans="23:24" s="241" customFormat="1" x14ac:dyDescent="0.3">
      <c r="W481" s="272"/>
      <c r="X481" s="273"/>
    </row>
    <row r="482" spans="23:24" s="241" customFormat="1" x14ac:dyDescent="0.3">
      <c r="W482" s="272"/>
      <c r="X482" s="273"/>
    </row>
    <row r="483" spans="23:24" s="241" customFormat="1" x14ac:dyDescent="0.3">
      <c r="W483" s="272"/>
      <c r="X483" s="273"/>
    </row>
    <row r="484" spans="23:24" s="241" customFormat="1" x14ac:dyDescent="0.3">
      <c r="W484" s="272"/>
      <c r="X484" s="273"/>
    </row>
    <row r="485" spans="23:24" s="241" customFormat="1" x14ac:dyDescent="0.3">
      <c r="W485" s="272"/>
      <c r="X485" s="273"/>
    </row>
    <row r="486" spans="23:24" s="241" customFormat="1" x14ac:dyDescent="0.3">
      <c r="W486" s="272"/>
      <c r="X486" s="273"/>
    </row>
    <row r="487" spans="23:24" s="241" customFormat="1" x14ac:dyDescent="0.3">
      <c r="W487" s="272"/>
      <c r="X487" s="273"/>
    </row>
    <row r="488" spans="23:24" s="241" customFormat="1" x14ac:dyDescent="0.3">
      <c r="W488" s="272"/>
      <c r="X488" s="273"/>
    </row>
    <row r="489" spans="23:24" s="241" customFormat="1" x14ac:dyDescent="0.3">
      <c r="W489" s="272"/>
      <c r="X489" s="273"/>
    </row>
    <row r="490" spans="23:24" s="241" customFormat="1" x14ac:dyDescent="0.3">
      <c r="W490" s="272"/>
      <c r="X490" s="273"/>
    </row>
    <row r="491" spans="23:24" s="241" customFormat="1" x14ac:dyDescent="0.3">
      <c r="W491" s="272"/>
      <c r="X491" s="273"/>
    </row>
    <row r="492" spans="23:24" s="241" customFormat="1" x14ac:dyDescent="0.3">
      <c r="W492" s="272"/>
      <c r="X492" s="273"/>
    </row>
    <row r="493" spans="23:24" s="241" customFormat="1" x14ac:dyDescent="0.3">
      <c r="W493" s="272"/>
      <c r="X493" s="273"/>
    </row>
    <row r="494" spans="23:24" s="241" customFormat="1" x14ac:dyDescent="0.3">
      <c r="W494" s="272"/>
      <c r="X494" s="273"/>
    </row>
    <row r="495" spans="23:24" s="241" customFormat="1" x14ac:dyDescent="0.3">
      <c r="W495" s="272"/>
      <c r="X495" s="273"/>
    </row>
    <row r="496" spans="23:24" s="241" customFormat="1" x14ac:dyDescent="0.3">
      <c r="W496" s="272"/>
      <c r="X496" s="273"/>
    </row>
    <row r="497" spans="23:24" s="241" customFormat="1" x14ac:dyDescent="0.3">
      <c r="W497" s="272"/>
      <c r="X497" s="273"/>
    </row>
    <row r="498" spans="23:24" s="241" customFormat="1" x14ac:dyDescent="0.3">
      <c r="W498" s="272"/>
      <c r="X498" s="273"/>
    </row>
    <row r="499" spans="23:24" s="241" customFormat="1" x14ac:dyDescent="0.3">
      <c r="W499" s="272"/>
      <c r="X499" s="273"/>
    </row>
    <row r="500" spans="23:24" s="241" customFormat="1" x14ac:dyDescent="0.3">
      <c r="W500" s="272"/>
      <c r="X500" s="273"/>
    </row>
    <row r="501" spans="23:24" s="241" customFormat="1" x14ac:dyDescent="0.3">
      <c r="W501" s="272"/>
      <c r="X501" s="273"/>
    </row>
    <row r="502" spans="23:24" s="241" customFormat="1" x14ac:dyDescent="0.3">
      <c r="W502" s="272"/>
      <c r="X502" s="273"/>
    </row>
    <row r="503" spans="23:24" s="241" customFormat="1" x14ac:dyDescent="0.3">
      <c r="W503" s="272"/>
      <c r="X503" s="273"/>
    </row>
    <row r="504" spans="23:24" s="241" customFormat="1" x14ac:dyDescent="0.3">
      <c r="W504" s="272"/>
      <c r="X504" s="273"/>
    </row>
    <row r="505" spans="23:24" s="241" customFormat="1" x14ac:dyDescent="0.3">
      <c r="W505" s="272"/>
      <c r="X505" s="273"/>
    </row>
    <row r="506" spans="23:24" s="241" customFormat="1" x14ac:dyDescent="0.3">
      <c r="W506" s="272"/>
      <c r="X506" s="273"/>
    </row>
    <row r="507" spans="23:24" s="241" customFormat="1" x14ac:dyDescent="0.3">
      <c r="W507" s="272"/>
      <c r="X507" s="273"/>
    </row>
    <row r="508" spans="23:24" s="241" customFormat="1" x14ac:dyDescent="0.3">
      <c r="W508" s="272"/>
      <c r="X508" s="273"/>
    </row>
    <row r="509" spans="23:24" s="241" customFormat="1" x14ac:dyDescent="0.3">
      <c r="W509" s="272"/>
      <c r="X509" s="273"/>
    </row>
    <row r="510" spans="23:24" s="241" customFormat="1" x14ac:dyDescent="0.3">
      <c r="W510" s="272"/>
      <c r="X510" s="273"/>
    </row>
    <row r="511" spans="23:24" s="241" customFormat="1" x14ac:dyDescent="0.3">
      <c r="W511" s="272"/>
      <c r="X511" s="273"/>
    </row>
    <row r="512" spans="23:24" s="241" customFormat="1" x14ac:dyDescent="0.3">
      <c r="W512" s="272"/>
      <c r="X512" s="273"/>
    </row>
    <row r="513" spans="23:24" s="241" customFormat="1" x14ac:dyDescent="0.3">
      <c r="W513" s="272"/>
      <c r="X513" s="273"/>
    </row>
    <row r="514" spans="23:24" s="241" customFormat="1" x14ac:dyDescent="0.3">
      <c r="W514" s="272"/>
      <c r="X514" s="273"/>
    </row>
    <row r="515" spans="23:24" s="241" customFormat="1" x14ac:dyDescent="0.3">
      <c r="W515" s="272"/>
      <c r="X515" s="273"/>
    </row>
    <row r="516" spans="23:24" s="241" customFormat="1" x14ac:dyDescent="0.3">
      <c r="W516" s="272"/>
      <c r="X516" s="273"/>
    </row>
    <row r="517" spans="23:24" s="241" customFormat="1" x14ac:dyDescent="0.3">
      <c r="W517" s="272"/>
      <c r="X517" s="273"/>
    </row>
    <row r="518" spans="23:24" s="241" customFormat="1" x14ac:dyDescent="0.3">
      <c r="W518" s="272"/>
      <c r="X518" s="273"/>
    </row>
    <row r="519" spans="23:24" s="241" customFormat="1" x14ac:dyDescent="0.3">
      <c r="W519" s="272"/>
      <c r="X519" s="273"/>
    </row>
    <row r="520" spans="23:24" s="241" customFormat="1" x14ac:dyDescent="0.3">
      <c r="W520" s="272"/>
      <c r="X520" s="273"/>
    </row>
    <row r="521" spans="23:24" s="241" customFormat="1" x14ac:dyDescent="0.3">
      <c r="W521" s="272"/>
      <c r="X521" s="273"/>
    </row>
    <row r="522" spans="23:24" s="241" customFormat="1" x14ac:dyDescent="0.3">
      <c r="W522" s="272"/>
      <c r="X522" s="273"/>
    </row>
    <row r="523" spans="23:24" s="241" customFormat="1" x14ac:dyDescent="0.3">
      <c r="W523" s="272"/>
      <c r="X523" s="273"/>
    </row>
    <row r="524" spans="23:24" s="241" customFormat="1" x14ac:dyDescent="0.3">
      <c r="W524" s="272"/>
      <c r="X524" s="273"/>
    </row>
    <row r="525" spans="23:24" s="241" customFormat="1" x14ac:dyDescent="0.3">
      <c r="W525" s="272"/>
      <c r="X525" s="273"/>
    </row>
    <row r="526" spans="23:24" s="241" customFormat="1" x14ac:dyDescent="0.3">
      <c r="W526" s="272"/>
      <c r="X526" s="273"/>
    </row>
    <row r="527" spans="23:24" s="241" customFormat="1" x14ac:dyDescent="0.3">
      <c r="W527" s="272"/>
      <c r="X527" s="273"/>
    </row>
    <row r="528" spans="23:24" s="241" customFormat="1" x14ac:dyDescent="0.3">
      <c r="W528" s="272"/>
      <c r="X528" s="273"/>
    </row>
    <row r="529" spans="23:24" s="241" customFormat="1" x14ac:dyDescent="0.3">
      <c r="W529" s="272"/>
      <c r="X529" s="273"/>
    </row>
    <row r="530" spans="23:24" s="241" customFormat="1" x14ac:dyDescent="0.3">
      <c r="W530" s="272"/>
      <c r="X530" s="273"/>
    </row>
    <row r="531" spans="23:24" s="241" customFormat="1" x14ac:dyDescent="0.3">
      <c r="W531" s="272"/>
      <c r="X531" s="273"/>
    </row>
  </sheetData>
  <sheetProtection password="8BDE" sheet="1" objects="1" scenarios="1" formatCells="0" formatColumns="0" formatRows="0" insertColumns="0" insertRows="0"/>
  <mergeCells count="11">
    <mergeCell ref="B13:C13"/>
    <mergeCell ref="H13:I13"/>
    <mergeCell ref="B14:C14"/>
    <mergeCell ref="H14:I14"/>
    <mergeCell ref="B17:C17"/>
    <mergeCell ref="H17:I17"/>
    <mergeCell ref="B18:C18"/>
    <mergeCell ref="H18:I18"/>
    <mergeCell ref="B23:F23"/>
    <mergeCell ref="B31:C31"/>
    <mergeCell ref="B34:C34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showGridLines="0" zoomScaleNormal="100" workbookViewId="0"/>
  </sheetViews>
  <sheetFormatPr baseColWidth="10" defaultRowHeight="14.4" x14ac:dyDescent="0.3"/>
  <sheetData/>
  <sheetProtection password="8BDE" sheet="1" objects="1" scenarios="1" formatCells="0" formatColumns="0" formatRows="0" insertColumns="0" insertRows="0"/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U1359"/>
  <sheetViews>
    <sheetView showGridLines="0" workbookViewId="0">
      <selection activeCell="B2" sqref="B2"/>
    </sheetView>
  </sheetViews>
  <sheetFormatPr baseColWidth="10" defaultColWidth="9.44140625" defaultRowHeight="16.2" x14ac:dyDescent="0.3"/>
  <cols>
    <col min="1" max="1" width="1.33203125" style="241" customWidth="1"/>
    <col min="2" max="2" width="20.33203125" style="241" customWidth="1"/>
    <col min="3" max="12" width="9.44140625" style="241"/>
    <col min="13" max="13" width="18.33203125" style="238" customWidth="1"/>
    <col min="14" max="20" width="9.44140625" style="238"/>
    <col min="21" max="21" width="5.33203125" style="296" customWidth="1"/>
    <col min="22" max="73" width="9.44140625" style="241"/>
    <col min="74" max="16384" width="9.44140625" style="238"/>
  </cols>
  <sheetData>
    <row r="1" spans="2:22" s="241" customFormat="1" ht="8.25" customHeight="1" thickBot="1" x14ac:dyDescent="0.35">
      <c r="U1" s="296"/>
    </row>
    <row r="2" spans="2:22" thickBot="1" x14ac:dyDescent="0.35">
      <c r="B2" s="5" t="s">
        <v>117</v>
      </c>
      <c r="C2" s="242"/>
      <c r="D2" s="242"/>
      <c r="E2" s="242"/>
      <c r="F2" s="242"/>
      <c r="G2" s="242"/>
      <c r="H2" s="242"/>
      <c r="I2" s="242"/>
      <c r="J2" s="242"/>
      <c r="K2" s="6" t="s">
        <v>122</v>
      </c>
      <c r="M2" s="331" t="s">
        <v>118</v>
      </c>
      <c r="N2" s="332"/>
      <c r="O2" s="332"/>
      <c r="P2" s="332"/>
      <c r="Q2" s="332"/>
      <c r="R2" s="332"/>
      <c r="S2" s="332"/>
      <c r="T2" s="333" t="s">
        <v>122</v>
      </c>
      <c r="U2" s="297"/>
    </row>
    <row r="3" spans="2:22" ht="15" customHeight="1" x14ac:dyDescent="0.3">
      <c r="B3" s="243"/>
      <c r="C3" s="244"/>
      <c r="D3" s="244"/>
      <c r="E3" s="244"/>
      <c r="F3" s="244"/>
      <c r="G3" s="244"/>
      <c r="H3" s="244"/>
      <c r="I3" s="244"/>
      <c r="J3" s="244"/>
      <c r="K3" s="245"/>
      <c r="M3" s="334"/>
      <c r="N3" s="335"/>
      <c r="O3" s="335"/>
      <c r="P3" s="335"/>
      <c r="Q3" s="335"/>
      <c r="R3" s="335"/>
      <c r="S3" s="335"/>
      <c r="T3" s="336"/>
      <c r="U3" s="298"/>
      <c r="V3" s="299"/>
    </row>
    <row r="4" spans="2:22" ht="15" customHeight="1" x14ac:dyDescent="0.3">
      <c r="B4" s="279" t="s">
        <v>121</v>
      </c>
      <c r="K4" s="247"/>
      <c r="M4" s="337"/>
      <c r="N4" s="196"/>
      <c r="O4" s="196"/>
      <c r="P4" s="196"/>
      <c r="Q4" s="196"/>
      <c r="R4" s="196"/>
      <c r="S4" s="196"/>
      <c r="T4" s="338"/>
      <c r="U4" s="298"/>
      <c r="V4" s="299"/>
    </row>
    <row r="5" spans="2:22" ht="15" customHeight="1" x14ac:dyDescent="0.3">
      <c r="B5" s="262" t="s">
        <v>101</v>
      </c>
      <c r="G5" s="280">
        <v>0.05</v>
      </c>
      <c r="H5" s="241" t="s">
        <v>102</v>
      </c>
      <c r="K5" s="247"/>
      <c r="M5" s="337"/>
      <c r="N5" s="196"/>
      <c r="O5" s="196"/>
      <c r="P5" s="196"/>
      <c r="Q5" s="196"/>
      <c r="R5" s="196"/>
      <c r="S5" s="196"/>
      <c r="T5" s="338"/>
      <c r="U5" s="298"/>
      <c r="V5" s="299"/>
    </row>
    <row r="6" spans="2:22" ht="15" customHeight="1" x14ac:dyDescent="0.3">
      <c r="B6" s="262" t="s">
        <v>103</v>
      </c>
      <c r="G6" s="280">
        <v>2.3E-2</v>
      </c>
      <c r="H6" s="241" t="s">
        <v>102</v>
      </c>
      <c r="K6" s="247"/>
      <c r="M6" s="337"/>
      <c r="N6" s="196"/>
      <c r="O6" s="196"/>
      <c r="P6" s="196"/>
      <c r="Q6" s="196"/>
      <c r="R6" s="196"/>
      <c r="S6" s="196"/>
      <c r="T6" s="338"/>
      <c r="U6" s="298"/>
      <c r="V6" s="299"/>
    </row>
    <row r="7" spans="2:22" ht="15" customHeight="1" x14ac:dyDescent="0.3">
      <c r="B7" s="262" t="s">
        <v>104</v>
      </c>
      <c r="G7" s="280">
        <v>0.09</v>
      </c>
      <c r="K7" s="247"/>
      <c r="M7" s="337"/>
      <c r="N7" s="196"/>
      <c r="O7" s="196"/>
      <c r="P7" s="196"/>
      <c r="Q7" s="196"/>
      <c r="R7" s="196"/>
      <c r="S7" s="196"/>
      <c r="T7" s="338"/>
      <c r="U7" s="298"/>
      <c r="V7" s="299"/>
    </row>
    <row r="8" spans="2:22" ht="15" customHeight="1" x14ac:dyDescent="0.3">
      <c r="B8" s="262" t="s">
        <v>105</v>
      </c>
      <c r="G8" s="280">
        <v>0.23</v>
      </c>
      <c r="K8" s="247"/>
      <c r="M8" s="337"/>
      <c r="N8" s="196"/>
      <c r="O8" s="196"/>
      <c r="P8" s="196"/>
      <c r="Q8" s="196"/>
      <c r="R8" s="196"/>
      <c r="S8" s="196"/>
      <c r="T8" s="338"/>
      <c r="U8" s="298"/>
      <c r="V8" s="299"/>
    </row>
    <row r="9" spans="2:22" ht="15" customHeight="1" x14ac:dyDescent="0.3">
      <c r="B9" s="262" t="s">
        <v>106</v>
      </c>
      <c r="G9" s="241">
        <v>1.72</v>
      </c>
      <c r="K9" s="247"/>
      <c r="M9" s="337"/>
      <c r="N9" s="196"/>
      <c r="O9" s="196"/>
      <c r="P9" s="196"/>
      <c r="Q9" s="196"/>
      <c r="R9" s="196"/>
      <c r="S9" s="196"/>
      <c r="T9" s="338"/>
      <c r="U9" s="298"/>
      <c r="V9" s="299"/>
    </row>
    <row r="10" spans="2:22" ht="15" customHeight="1" x14ac:dyDescent="0.3">
      <c r="B10" s="262" t="s">
        <v>107</v>
      </c>
      <c r="G10" s="241">
        <v>777.9</v>
      </c>
      <c r="K10" s="247"/>
      <c r="M10" s="337"/>
      <c r="N10" s="196"/>
      <c r="O10" s="196"/>
      <c r="P10" s="196"/>
      <c r="Q10" s="196"/>
      <c r="R10" s="196"/>
      <c r="S10" s="196"/>
      <c r="T10" s="338"/>
      <c r="U10" s="298"/>
      <c r="V10" s="299"/>
    </row>
    <row r="11" spans="2:22" ht="15" customHeight="1" x14ac:dyDescent="0.3">
      <c r="B11" s="262" t="s">
        <v>119</v>
      </c>
      <c r="G11" s="241">
        <v>1</v>
      </c>
      <c r="K11" s="247"/>
      <c r="M11" s="337"/>
      <c r="N11" s="196"/>
      <c r="O11" s="196"/>
      <c r="P11" s="196"/>
      <c r="Q11" s="196"/>
      <c r="R11" s="196"/>
      <c r="S11" s="196"/>
      <c r="T11" s="338"/>
      <c r="U11" s="298"/>
      <c r="V11" s="299"/>
    </row>
    <row r="12" spans="2:22" ht="15" customHeight="1" thickBot="1" x14ac:dyDescent="0.35">
      <c r="B12" s="248"/>
      <c r="K12" s="247"/>
      <c r="M12" s="337"/>
      <c r="N12" s="196"/>
      <c r="O12" s="196"/>
      <c r="P12" s="196"/>
      <c r="Q12" s="196"/>
      <c r="R12" s="196"/>
      <c r="S12" s="196"/>
      <c r="T12" s="338"/>
      <c r="U12" s="298"/>
      <c r="V12" s="299"/>
    </row>
    <row r="13" spans="2:22" ht="15" customHeight="1" thickBot="1" x14ac:dyDescent="0.35">
      <c r="B13" s="248"/>
      <c r="C13" s="394" t="s">
        <v>108</v>
      </c>
      <c r="D13" s="395"/>
      <c r="E13" s="396"/>
      <c r="K13" s="247"/>
      <c r="M13" s="337"/>
      <c r="N13" s="196"/>
      <c r="O13" s="196"/>
      <c r="P13" s="196"/>
      <c r="Q13" s="196"/>
      <c r="R13" s="196"/>
      <c r="S13" s="196"/>
      <c r="T13" s="338"/>
      <c r="U13" s="298"/>
      <c r="V13" s="299"/>
    </row>
    <row r="14" spans="2:22" ht="15" customHeight="1" x14ac:dyDescent="0.3">
      <c r="B14" s="281"/>
      <c r="C14" s="282">
        <v>2025</v>
      </c>
      <c r="D14" s="283">
        <v>2026</v>
      </c>
      <c r="E14" s="284">
        <v>2027</v>
      </c>
      <c r="K14" s="247"/>
      <c r="M14" s="337"/>
      <c r="N14" s="196"/>
      <c r="O14" s="196"/>
      <c r="P14" s="196"/>
      <c r="Q14" s="196"/>
      <c r="R14" s="196"/>
      <c r="S14" s="196"/>
      <c r="T14" s="338"/>
      <c r="U14" s="298"/>
      <c r="V14" s="299"/>
    </row>
    <row r="15" spans="2:22" ht="15" customHeight="1" thickBot="1" x14ac:dyDescent="0.35">
      <c r="B15" s="285" t="s">
        <v>260</v>
      </c>
      <c r="C15" s="286">
        <v>530</v>
      </c>
      <c r="D15" s="287">
        <v>550</v>
      </c>
      <c r="E15" s="288">
        <v>625</v>
      </c>
      <c r="K15" s="247"/>
      <c r="M15" s="337"/>
      <c r="N15" s="196"/>
      <c r="O15" s="196"/>
      <c r="P15" s="196"/>
      <c r="Q15" s="196"/>
      <c r="R15" s="196"/>
      <c r="S15" s="196"/>
      <c r="T15" s="338"/>
      <c r="U15" s="300"/>
      <c r="V15" s="299"/>
    </row>
    <row r="16" spans="2:22" ht="15" customHeight="1" thickBot="1" x14ac:dyDescent="0.35">
      <c r="B16" s="248"/>
      <c r="K16" s="247"/>
      <c r="M16" s="337"/>
      <c r="N16" s="196"/>
      <c r="O16" s="196"/>
      <c r="P16" s="196"/>
      <c r="Q16" s="196"/>
      <c r="R16" s="196"/>
      <c r="S16" s="196"/>
      <c r="T16" s="338"/>
      <c r="U16" s="298"/>
      <c r="V16" s="299"/>
    </row>
    <row r="17" spans="2:22" ht="15" customHeight="1" x14ac:dyDescent="0.3">
      <c r="B17" s="289" t="s">
        <v>109</v>
      </c>
      <c r="C17" s="282">
        <v>2024</v>
      </c>
      <c r="D17" s="283">
        <v>2025</v>
      </c>
      <c r="E17" s="290">
        <v>2026</v>
      </c>
      <c r="F17" s="283">
        <v>2027</v>
      </c>
      <c r="G17" s="284">
        <v>2028</v>
      </c>
      <c r="K17" s="247"/>
      <c r="M17" s="337"/>
      <c r="N17" s="196"/>
      <c r="O17" s="196"/>
      <c r="P17" s="196"/>
      <c r="Q17" s="196"/>
      <c r="R17" s="196"/>
      <c r="S17" s="196"/>
      <c r="T17" s="338"/>
      <c r="U17" s="298"/>
      <c r="V17" s="299"/>
    </row>
    <row r="18" spans="2:22" ht="15" customHeight="1" thickBot="1" x14ac:dyDescent="0.35">
      <c r="B18" s="285" t="s">
        <v>110</v>
      </c>
      <c r="C18" s="286">
        <v>5000</v>
      </c>
      <c r="D18" s="287">
        <v>5050</v>
      </c>
      <c r="E18" s="291">
        <v>5020</v>
      </c>
      <c r="F18" s="287">
        <v>5000</v>
      </c>
      <c r="G18" s="288">
        <v>5000</v>
      </c>
      <c r="K18" s="247"/>
      <c r="M18" s="337"/>
      <c r="N18" s="196"/>
      <c r="O18" s="196"/>
      <c r="P18" s="196"/>
      <c r="Q18" s="196"/>
      <c r="R18" s="196"/>
      <c r="S18" s="196"/>
      <c r="T18" s="338"/>
      <c r="U18" s="298"/>
      <c r="V18" s="299"/>
    </row>
    <row r="19" spans="2:22" ht="15" customHeight="1" x14ac:dyDescent="0.3">
      <c r="B19" s="248"/>
      <c r="K19" s="247"/>
      <c r="M19" s="337"/>
      <c r="N19" s="196"/>
      <c r="O19" s="196"/>
      <c r="P19" s="196"/>
      <c r="Q19" s="196"/>
      <c r="R19" s="196"/>
      <c r="S19" s="196"/>
      <c r="T19" s="338"/>
      <c r="U19" s="298"/>
      <c r="V19" s="299"/>
    </row>
    <row r="20" spans="2:22" ht="15" customHeight="1" x14ac:dyDescent="0.3">
      <c r="B20" s="292" t="s">
        <v>111</v>
      </c>
      <c r="K20" s="247"/>
      <c r="M20" s="337"/>
      <c r="N20" s="196"/>
      <c r="O20" s="196"/>
      <c r="P20" s="196"/>
      <c r="Q20" s="196"/>
      <c r="R20" s="196"/>
      <c r="S20" s="196"/>
      <c r="T20" s="338"/>
      <c r="U20" s="298"/>
      <c r="V20" s="299"/>
    </row>
    <row r="21" spans="2:22" ht="15" customHeight="1" x14ac:dyDescent="0.3">
      <c r="B21" s="293" t="s">
        <v>112</v>
      </c>
      <c r="K21" s="247"/>
      <c r="M21" s="337"/>
      <c r="N21" s="196"/>
      <c r="O21" s="196"/>
      <c r="P21" s="196"/>
      <c r="Q21" s="196"/>
      <c r="R21" s="196"/>
      <c r="S21" s="196"/>
      <c r="T21" s="338"/>
      <c r="U21" s="298"/>
      <c r="V21" s="299"/>
    </row>
    <row r="22" spans="2:22" ht="15" customHeight="1" x14ac:dyDescent="0.3">
      <c r="B22" s="293" t="s">
        <v>120</v>
      </c>
      <c r="K22" s="247"/>
      <c r="M22" s="337"/>
      <c r="N22" s="196"/>
      <c r="O22" s="196"/>
      <c r="P22" s="196"/>
      <c r="Q22" s="196"/>
      <c r="R22" s="196"/>
      <c r="S22" s="196"/>
      <c r="T22" s="338"/>
      <c r="U22" s="298"/>
      <c r="V22" s="299"/>
    </row>
    <row r="23" spans="2:22" ht="15" customHeight="1" x14ac:dyDescent="0.3">
      <c r="B23" s="293" t="s">
        <v>113</v>
      </c>
      <c r="K23" s="247"/>
      <c r="M23" s="337"/>
      <c r="N23" s="196"/>
      <c r="O23" s="196"/>
      <c r="P23" s="196"/>
      <c r="Q23" s="196"/>
      <c r="R23" s="196"/>
      <c r="S23" s="196"/>
      <c r="T23" s="338"/>
      <c r="U23" s="298"/>
      <c r="V23" s="299"/>
    </row>
    <row r="24" spans="2:22" ht="15" customHeight="1" x14ac:dyDescent="0.3">
      <c r="B24" s="293" t="s">
        <v>114</v>
      </c>
      <c r="K24" s="247"/>
      <c r="M24" s="337"/>
      <c r="N24" s="196"/>
      <c r="O24" s="196"/>
      <c r="P24" s="196"/>
      <c r="Q24" s="196"/>
      <c r="R24" s="196"/>
      <c r="S24" s="196"/>
      <c r="T24" s="338"/>
      <c r="U24" s="298"/>
      <c r="V24" s="299"/>
    </row>
    <row r="25" spans="2:22" ht="15" customHeight="1" x14ac:dyDescent="0.3">
      <c r="B25" s="293" t="s">
        <v>115</v>
      </c>
      <c r="K25" s="247"/>
      <c r="M25" s="337"/>
      <c r="N25" s="196"/>
      <c r="O25" s="196"/>
      <c r="P25" s="196"/>
      <c r="Q25" s="196"/>
      <c r="R25" s="196"/>
      <c r="S25" s="196"/>
      <c r="T25" s="338"/>
      <c r="U25" s="298"/>
      <c r="V25" s="299"/>
    </row>
    <row r="26" spans="2:22" ht="15" customHeight="1" x14ac:dyDescent="0.3">
      <c r="B26" s="248"/>
      <c r="K26" s="247"/>
      <c r="M26" s="337"/>
      <c r="N26" s="196"/>
      <c r="O26" s="196"/>
      <c r="P26" s="196"/>
      <c r="Q26" s="196"/>
      <c r="R26" s="196"/>
      <c r="S26" s="196"/>
      <c r="T26" s="338"/>
      <c r="U26" s="300"/>
      <c r="V26" s="299"/>
    </row>
    <row r="27" spans="2:22" ht="15" customHeight="1" x14ac:dyDescent="0.3">
      <c r="B27" s="294" t="s">
        <v>1</v>
      </c>
      <c r="K27" s="247"/>
      <c r="M27" s="337"/>
      <c r="N27" s="196"/>
      <c r="O27" s="196"/>
      <c r="P27" s="196"/>
      <c r="Q27" s="196"/>
      <c r="R27" s="196"/>
      <c r="S27" s="196"/>
      <c r="T27" s="338"/>
      <c r="U27" s="298"/>
      <c r="V27" s="299"/>
    </row>
    <row r="28" spans="2:22" ht="15" customHeight="1" x14ac:dyDescent="0.3">
      <c r="B28" s="295" t="s">
        <v>116</v>
      </c>
      <c r="K28" s="247"/>
      <c r="M28" s="337"/>
      <c r="N28" s="196"/>
      <c r="O28" s="196"/>
      <c r="P28" s="196"/>
      <c r="Q28" s="196"/>
      <c r="R28" s="196"/>
      <c r="S28" s="196"/>
      <c r="T28" s="338"/>
      <c r="U28" s="298"/>
      <c r="V28" s="299"/>
    </row>
    <row r="29" spans="2:22" ht="15" customHeight="1" x14ac:dyDescent="0.3">
      <c r="B29" s="248"/>
      <c r="K29" s="247"/>
      <c r="M29" s="337"/>
      <c r="N29" s="196"/>
      <c r="O29" s="196"/>
      <c r="P29" s="196"/>
      <c r="Q29" s="196"/>
      <c r="R29" s="196"/>
      <c r="S29" s="196"/>
      <c r="T29" s="338"/>
      <c r="U29" s="298"/>
      <c r="V29" s="299"/>
    </row>
    <row r="30" spans="2:22" ht="15" customHeight="1" x14ac:dyDescent="0.3">
      <c r="B30" s="248"/>
      <c r="K30" s="247"/>
      <c r="M30" s="337"/>
      <c r="N30" s="196"/>
      <c r="O30" s="196"/>
      <c r="P30" s="196"/>
      <c r="Q30" s="196"/>
      <c r="R30" s="196"/>
      <c r="S30" s="196"/>
      <c r="T30" s="338"/>
      <c r="U30" s="298"/>
      <c r="V30" s="299"/>
    </row>
    <row r="31" spans="2:22" ht="15" customHeight="1" x14ac:dyDescent="0.3">
      <c r="B31" s="248"/>
      <c r="K31" s="247"/>
      <c r="M31" s="337"/>
      <c r="N31" s="196"/>
      <c r="O31" s="196"/>
      <c r="P31" s="196"/>
      <c r="Q31" s="196"/>
      <c r="R31" s="196"/>
      <c r="S31" s="196"/>
      <c r="T31" s="338"/>
      <c r="U31" s="298"/>
      <c r="V31" s="299"/>
    </row>
    <row r="32" spans="2:22" ht="15" customHeight="1" x14ac:dyDescent="0.3">
      <c r="B32" s="248"/>
      <c r="K32" s="247"/>
      <c r="M32" s="337"/>
      <c r="N32" s="196"/>
      <c r="O32" s="196"/>
      <c r="P32" s="196"/>
      <c r="Q32" s="196"/>
      <c r="R32" s="196"/>
      <c r="S32" s="196"/>
      <c r="T32" s="338"/>
      <c r="U32" s="298"/>
      <c r="V32" s="299"/>
    </row>
    <row r="33" spans="2:22" ht="15" customHeight="1" x14ac:dyDescent="0.3">
      <c r="B33" s="248"/>
      <c r="K33" s="247"/>
      <c r="M33" s="337"/>
      <c r="N33" s="196"/>
      <c r="O33" s="196"/>
      <c r="P33" s="196"/>
      <c r="Q33" s="196"/>
      <c r="R33" s="196"/>
      <c r="S33" s="196"/>
      <c r="T33" s="338"/>
      <c r="U33" s="298"/>
      <c r="V33" s="299"/>
    </row>
    <row r="34" spans="2:22" ht="15" customHeight="1" x14ac:dyDescent="0.3">
      <c r="B34" s="248"/>
      <c r="K34" s="247"/>
      <c r="M34" s="337"/>
      <c r="N34" s="196"/>
      <c r="O34" s="196"/>
      <c r="P34" s="196"/>
      <c r="Q34" s="196"/>
      <c r="R34" s="196"/>
      <c r="S34" s="196"/>
      <c r="T34" s="338"/>
      <c r="U34" s="300"/>
      <c r="V34" s="299"/>
    </row>
    <row r="35" spans="2:22" ht="15" customHeight="1" thickBot="1" x14ac:dyDescent="0.35">
      <c r="B35" s="267"/>
      <c r="C35" s="268"/>
      <c r="D35" s="268"/>
      <c r="E35" s="268"/>
      <c r="F35" s="268"/>
      <c r="G35" s="268"/>
      <c r="H35" s="268"/>
      <c r="I35" s="268"/>
      <c r="J35" s="268"/>
      <c r="K35" s="269"/>
      <c r="M35" s="337"/>
      <c r="N35" s="196"/>
      <c r="O35" s="196"/>
      <c r="P35" s="196"/>
      <c r="Q35" s="196"/>
      <c r="R35" s="196"/>
      <c r="S35" s="196"/>
      <c r="T35" s="338"/>
      <c r="U35" s="298"/>
      <c r="V35" s="299"/>
    </row>
    <row r="36" spans="2:22" ht="15" customHeight="1" x14ac:dyDescent="0.3">
      <c r="M36" s="337"/>
      <c r="N36" s="196"/>
      <c r="O36" s="196"/>
      <c r="P36" s="196"/>
      <c r="Q36" s="196"/>
      <c r="R36" s="196"/>
      <c r="S36" s="196"/>
      <c r="T36" s="338"/>
      <c r="U36" s="298"/>
      <c r="V36" s="299"/>
    </row>
    <row r="37" spans="2:22" ht="15" customHeight="1" x14ac:dyDescent="0.3">
      <c r="M37" s="337"/>
      <c r="N37" s="196"/>
      <c r="O37" s="196"/>
      <c r="P37" s="196"/>
      <c r="Q37" s="196"/>
      <c r="R37" s="196"/>
      <c r="S37" s="196"/>
      <c r="T37" s="338"/>
      <c r="U37" s="298"/>
      <c r="V37" s="299"/>
    </row>
    <row r="38" spans="2:22" ht="15" customHeight="1" x14ac:dyDescent="0.3">
      <c r="M38" s="337"/>
      <c r="N38" s="196"/>
      <c r="O38" s="196"/>
      <c r="P38" s="196"/>
      <c r="Q38" s="196"/>
      <c r="R38" s="196"/>
      <c r="S38" s="196"/>
      <c r="T38" s="338"/>
      <c r="U38" s="298"/>
      <c r="V38" s="299"/>
    </row>
    <row r="39" spans="2:22" ht="15" customHeight="1" x14ac:dyDescent="0.3">
      <c r="M39" s="337"/>
      <c r="N39" s="196"/>
      <c r="O39" s="196"/>
      <c r="P39" s="196"/>
      <c r="Q39" s="196"/>
      <c r="R39" s="196"/>
      <c r="S39" s="196"/>
      <c r="T39" s="338"/>
      <c r="U39" s="298"/>
      <c r="V39" s="299"/>
    </row>
    <row r="40" spans="2:22" ht="15" customHeight="1" x14ac:dyDescent="0.3">
      <c r="M40" s="337"/>
      <c r="N40" s="196"/>
      <c r="O40" s="196"/>
      <c r="P40" s="196"/>
      <c r="Q40" s="196"/>
      <c r="R40" s="196"/>
      <c r="S40" s="196"/>
      <c r="T40" s="338"/>
      <c r="U40" s="298"/>
      <c r="V40" s="299"/>
    </row>
    <row r="41" spans="2:22" ht="15" customHeight="1" x14ac:dyDescent="0.3">
      <c r="M41" s="337"/>
      <c r="N41" s="196"/>
      <c r="O41" s="196"/>
      <c r="P41" s="196"/>
      <c r="Q41" s="196"/>
      <c r="R41" s="196"/>
      <c r="S41" s="196"/>
      <c r="T41" s="338"/>
      <c r="U41" s="300"/>
      <c r="V41" s="299"/>
    </row>
    <row r="42" spans="2:22" ht="15" customHeight="1" thickBot="1" x14ac:dyDescent="0.35">
      <c r="M42" s="330"/>
      <c r="N42" s="339"/>
      <c r="O42" s="339"/>
      <c r="P42" s="339"/>
      <c r="Q42" s="339"/>
      <c r="R42" s="339"/>
      <c r="S42" s="339"/>
      <c r="T42" s="340"/>
      <c r="U42" s="298"/>
      <c r="V42" s="299"/>
    </row>
    <row r="43" spans="2:22" s="241" customFormat="1" ht="14.4" x14ac:dyDescent="0.3">
      <c r="U43" s="301"/>
      <c r="V43" s="299"/>
    </row>
    <row r="44" spans="2:22" s="241" customFormat="1" hidden="1" x14ac:dyDescent="0.3">
      <c r="U44" s="298"/>
      <c r="V44" s="299"/>
    </row>
    <row r="45" spans="2:22" s="241" customFormat="1" ht="15" customHeight="1" x14ac:dyDescent="0.3">
      <c r="M45" s="302"/>
      <c r="U45" s="298"/>
      <c r="V45" s="299"/>
    </row>
    <row r="46" spans="2:22" s="241" customFormat="1" ht="15" customHeight="1" x14ac:dyDescent="0.3">
      <c r="M46" s="302"/>
      <c r="U46" s="298"/>
      <c r="V46" s="299"/>
    </row>
    <row r="47" spans="2:22" s="241" customFormat="1" ht="15" customHeight="1" x14ac:dyDescent="0.3">
      <c r="M47" s="302"/>
      <c r="U47" s="298"/>
      <c r="V47" s="299"/>
    </row>
    <row r="48" spans="2:22" s="241" customFormat="1" ht="15" customHeight="1" x14ac:dyDescent="0.3">
      <c r="M48" s="302"/>
      <c r="U48" s="298"/>
      <c r="V48" s="299"/>
    </row>
    <row r="49" spans="13:22" s="241" customFormat="1" ht="15" customHeight="1" x14ac:dyDescent="0.3">
      <c r="M49" s="302"/>
      <c r="U49" s="298"/>
      <c r="V49" s="299"/>
    </row>
    <row r="50" spans="13:22" s="241" customFormat="1" ht="15" customHeight="1" x14ac:dyDescent="0.3">
      <c r="M50" s="302"/>
      <c r="U50" s="298"/>
      <c r="V50" s="299"/>
    </row>
    <row r="51" spans="13:22" s="241" customFormat="1" ht="15" customHeight="1" x14ac:dyDescent="0.3">
      <c r="M51" s="302"/>
      <c r="U51" s="298"/>
      <c r="V51" s="299"/>
    </row>
    <row r="52" spans="13:22" s="241" customFormat="1" ht="15" customHeight="1" x14ac:dyDescent="0.3">
      <c r="M52" s="302"/>
      <c r="U52" s="298"/>
      <c r="V52" s="299"/>
    </row>
    <row r="53" spans="13:22" s="241" customFormat="1" ht="15" customHeight="1" x14ac:dyDescent="0.3">
      <c r="M53" s="302"/>
      <c r="U53" s="298"/>
      <c r="V53" s="299"/>
    </row>
    <row r="54" spans="13:22" s="241" customFormat="1" ht="15" customHeight="1" x14ac:dyDescent="0.3">
      <c r="M54" s="302"/>
      <c r="U54" s="298"/>
      <c r="V54" s="299"/>
    </row>
    <row r="55" spans="13:22" s="241" customFormat="1" ht="15" customHeight="1" x14ac:dyDescent="0.3">
      <c r="M55" s="302"/>
      <c r="U55" s="298"/>
      <c r="V55" s="299"/>
    </row>
    <row r="56" spans="13:22" s="241" customFormat="1" ht="15" customHeight="1" x14ac:dyDescent="0.3">
      <c r="M56" s="302"/>
      <c r="U56" s="298"/>
      <c r="V56" s="299"/>
    </row>
    <row r="57" spans="13:22" s="241" customFormat="1" ht="15" customHeight="1" x14ac:dyDescent="0.3">
      <c r="M57" s="302"/>
      <c r="U57" s="298"/>
      <c r="V57" s="299"/>
    </row>
    <row r="58" spans="13:22" s="241" customFormat="1" ht="15" customHeight="1" x14ac:dyDescent="0.3">
      <c r="M58" s="302"/>
      <c r="U58" s="298"/>
      <c r="V58" s="299"/>
    </row>
    <row r="59" spans="13:22" s="241" customFormat="1" ht="15" customHeight="1" x14ac:dyDescent="0.3">
      <c r="M59" s="302"/>
      <c r="U59" s="298"/>
      <c r="V59" s="299"/>
    </row>
    <row r="60" spans="13:22" s="241" customFormat="1" ht="15" customHeight="1" x14ac:dyDescent="0.3">
      <c r="M60" s="302"/>
      <c r="U60" s="298"/>
      <c r="V60" s="299"/>
    </row>
    <row r="61" spans="13:22" s="241" customFormat="1" ht="15" customHeight="1" x14ac:dyDescent="0.3">
      <c r="M61" s="302"/>
      <c r="U61" s="298"/>
      <c r="V61" s="299"/>
    </row>
    <row r="62" spans="13:22" s="241" customFormat="1" ht="15" customHeight="1" x14ac:dyDescent="0.3">
      <c r="M62" s="302"/>
      <c r="U62" s="298"/>
      <c r="V62" s="299"/>
    </row>
    <row r="63" spans="13:22" s="241" customFormat="1" ht="15" customHeight="1" x14ac:dyDescent="0.3">
      <c r="M63" s="302"/>
      <c r="U63" s="298"/>
      <c r="V63" s="299"/>
    </row>
    <row r="64" spans="13:22" s="241" customFormat="1" ht="15" customHeight="1" x14ac:dyDescent="0.3">
      <c r="M64" s="302"/>
      <c r="U64" s="298"/>
      <c r="V64" s="299"/>
    </row>
    <row r="65" spans="13:22" s="241" customFormat="1" ht="15" customHeight="1" x14ac:dyDescent="0.3">
      <c r="M65" s="302"/>
      <c r="U65" s="298"/>
      <c r="V65" s="299"/>
    </row>
    <row r="66" spans="13:22" s="241" customFormat="1" ht="15" customHeight="1" x14ac:dyDescent="0.3">
      <c r="M66" s="302"/>
      <c r="U66" s="298"/>
      <c r="V66" s="299"/>
    </row>
    <row r="67" spans="13:22" s="241" customFormat="1" ht="15" customHeight="1" x14ac:dyDescent="0.3">
      <c r="M67" s="302"/>
      <c r="U67" s="298"/>
      <c r="V67" s="299"/>
    </row>
    <row r="68" spans="13:22" s="241" customFormat="1" ht="15" customHeight="1" x14ac:dyDescent="0.3">
      <c r="M68" s="302"/>
      <c r="U68" s="298"/>
      <c r="V68" s="299"/>
    </row>
    <row r="69" spans="13:22" s="241" customFormat="1" ht="15" customHeight="1" x14ac:dyDescent="0.3">
      <c r="M69" s="302"/>
      <c r="U69" s="298"/>
      <c r="V69" s="299"/>
    </row>
    <row r="70" spans="13:22" s="241" customFormat="1" ht="15" customHeight="1" x14ac:dyDescent="0.3">
      <c r="M70" s="302"/>
      <c r="U70" s="298"/>
      <c r="V70" s="299"/>
    </row>
    <row r="71" spans="13:22" s="241" customFormat="1" ht="15" customHeight="1" x14ac:dyDescent="0.3">
      <c r="M71" s="302"/>
      <c r="U71" s="298"/>
      <c r="V71" s="299"/>
    </row>
    <row r="72" spans="13:22" s="241" customFormat="1" ht="15" customHeight="1" x14ac:dyDescent="0.3">
      <c r="M72" s="302"/>
      <c r="U72" s="298"/>
      <c r="V72" s="299"/>
    </row>
    <row r="73" spans="13:22" s="241" customFormat="1" ht="15" customHeight="1" x14ac:dyDescent="0.3">
      <c r="M73" s="302"/>
      <c r="U73" s="298"/>
      <c r="V73" s="299"/>
    </row>
    <row r="74" spans="13:22" s="241" customFormat="1" ht="15" customHeight="1" x14ac:dyDescent="0.3">
      <c r="M74" s="302"/>
      <c r="U74" s="298"/>
      <c r="V74" s="299"/>
    </row>
    <row r="75" spans="13:22" s="241" customFormat="1" ht="15" customHeight="1" x14ac:dyDescent="0.3">
      <c r="M75" s="302"/>
      <c r="U75" s="298"/>
      <c r="V75" s="299"/>
    </row>
    <row r="76" spans="13:22" s="241" customFormat="1" ht="15" customHeight="1" x14ac:dyDescent="0.3">
      <c r="M76" s="302"/>
      <c r="U76" s="298"/>
      <c r="V76" s="299"/>
    </row>
    <row r="77" spans="13:22" s="241" customFormat="1" ht="15" customHeight="1" x14ac:dyDescent="0.3">
      <c r="M77" s="302"/>
      <c r="U77" s="298"/>
      <c r="V77" s="299"/>
    </row>
    <row r="78" spans="13:22" s="241" customFormat="1" ht="15" customHeight="1" x14ac:dyDescent="0.3">
      <c r="M78" s="302"/>
      <c r="U78" s="298"/>
      <c r="V78" s="299"/>
    </row>
    <row r="79" spans="13:22" s="241" customFormat="1" ht="15" customHeight="1" x14ac:dyDescent="0.3">
      <c r="M79" s="302"/>
      <c r="U79" s="298"/>
      <c r="V79" s="299"/>
    </row>
    <row r="80" spans="13:22" s="241" customFormat="1" ht="15" customHeight="1" x14ac:dyDescent="0.3">
      <c r="M80" s="302"/>
      <c r="U80" s="298"/>
      <c r="V80" s="299"/>
    </row>
    <row r="81" spans="13:22" s="241" customFormat="1" ht="15" customHeight="1" x14ac:dyDescent="0.3">
      <c r="M81" s="302"/>
      <c r="U81" s="298"/>
      <c r="V81" s="299"/>
    </row>
    <row r="82" spans="13:22" s="241" customFormat="1" ht="15" customHeight="1" x14ac:dyDescent="0.3">
      <c r="M82" s="302"/>
      <c r="U82" s="298"/>
      <c r="V82" s="299"/>
    </row>
    <row r="83" spans="13:22" s="241" customFormat="1" ht="15" customHeight="1" x14ac:dyDescent="0.3">
      <c r="M83" s="302"/>
      <c r="U83" s="298"/>
      <c r="V83" s="299"/>
    </row>
    <row r="84" spans="13:22" s="241" customFormat="1" ht="15" customHeight="1" x14ac:dyDescent="0.3">
      <c r="M84" s="302"/>
      <c r="U84" s="298"/>
      <c r="V84" s="299"/>
    </row>
    <row r="85" spans="13:22" s="241" customFormat="1" ht="15" customHeight="1" x14ac:dyDescent="0.3">
      <c r="M85" s="302"/>
      <c r="U85" s="298"/>
      <c r="V85" s="299"/>
    </row>
    <row r="86" spans="13:22" s="241" customFormat="1" ht="15" customHeight="1" x14ac:dyDescent="0.3">
      <c r="M86" s="302"/>
      <c r="U86" s="298"/>
      <c r="V86" s="299"/>
    </row>
    <row r="87" spans="13:22" s="241" customFormat="1" ht="15" customHeight="1" x14ac:dyDescent="0.3">
      <c r="M87" s="302"/>
      <c r="U87" s="298"/>
      <c r="V87" s="299"/>
    </row>
    <row r="88" spans="13:22" s="241" customFormat="1" ht="15" customHeight="1" x14ac:dyDescent="0.3">
      <c r="M88" s="302"/>
      <c r="U88" s="298"/>
      <c r="V88" s="299"/>
    </row>
    <row r="89" spans="13:22" s="241" customFormat="1" ht="15" customHeight="1" x14ac:dyDescent="0.3">
      <c r="M89" s="302"/>
      <c r="U89" s="298"/>
      <c r="V89" s="299"/>
    </row>
    <row r="90" spans="13:22" s="241" customFormat="1" ht="15" customHeight="1" x14ac:dyDescent="0.3">
      <c r="M90" s="302"/>
      <c r="U90" s="298"/>
      <c r="V90" s="299"/>
    </row>
    <row r="91" spans="13:22" s="241" customFormat="1" ht="15" customHeight="1" x14ac:dyDescent="0.3">
      <c r="M91" s="302"/>
      <c r="U91" s="298"/>
      <c r="V91" s="299"/>
    </row>
    <row r="92" spans="13:22" s="241" customFormat="1" ht="15" customHeight="1" x14ac:dyDescent="0.3">
      <c r="M92" s="302"/>
      <c r="U92" s="298"/>
      <c r="V92" s="299"/>
    </row>
    <row r="93" spans="13:22" s="241" customFormat="1" ht="15" customHeight="1" x14ac:dyDescent="0.3">
      <c r="M93" s="302"/>
      <c r="U93" s="298"/>
      <c r="V93" s="299"/>
    </row>
    <row r="94" spans="13:22" s="241" customFormat="1" ht="15" customHeight="1" x14ac:dyDescent="0.3">
      <c r="M94" s="302"/>
      <c r="U94" s="298"/>
      <c r="V94" s="299"/>
    </row>
    <row r="95" spans="13:22" s="241" customFormat="1" ht="15" customHeight="1" x14ac:dyDescent="0.3">
      <c r="M95" s="302"/>
      <c r="U95" s="298"/>
      <c r="V95" s="299"/>
    </row>
    <row r="96" spans="13:22" s="241" customFormat="1" ht="15" customHeight="1" x14ac:dyDescent="0.3">
      <c r="M96" s="302"/>
      <c r="U96" s="298"/>
      <c r="V96" s="299"/>
    </row>
    <row r="97" spans="13:22" s="241" customFormat="1" ht="15" customHeight="1" x14ac:dyDescent="0.3">
      <c r="M97" s="302"/>
      <c r="U97" s="298"/>
      <c r="V97" s="299"/>
    </row>
    <row r="98" spans="13:22" s="241" customFormat="1" ht="15" customHeight="1" x14ac:dyDescent="0.3">
      <c r="M98" s="302"/>
      <c r="U98" s="298"/>
      <c r="V98" s="299"/>
    </row>
    <row r="99" spans="13:22" s="241" customFormat="1" ht="15" customHeight="1" x14ac:dyDescent="0.3">
      <c r="M99" s="302"/>
      <c r="U99" s="298"/>
      <c r="V99" s="299"/>
    </row>
    <row r="100" spans="13:22" s="241" customFormat="1" ht="15" customHeight="1" x14ac:dyDescent="0.3">
      <c r="M100" s="302"/>
      <c r="U100" s="298"/>
      <c r="V100" s="299"/>
    </row>
    <row r="101" spans="13:22" s="241" customFormat="1" ht="15" customHeight="1" x14ac:dyDescent="0.3">
      <c r="M101" s="302"/>
      <c r="U101" s="298"/>
      <c r="V101" s="299"/>
    </row>
    <row r="102" spans="13:22" s="241" customFormat="1" ht="15" customHeight="1" x14ac:dyDescent="0.3">
      <c r="M102" s="302"/>
      <c r="U102" s="298"/>
      <c r="V102" s="299"/>
    </row>
    <row r="103" spans="13:22" s="241" customFormat="1" ht="15" customHeight="1" x14ac:dyDescent="0.3">
      <c r="M103" s="302"/>
      <c r="U103" s="298"/>
      <c r="V103" s="299"/>
    </row>
    <row r="104" spans="13:22" s="241" customFormat="1" ht="15" customHeight="1" x14ac:dyDescent="0.3">
      <c r="M104" s="302"/>
      <c r="U104" s="298"/>
      <c r="V104" s="299"/>
    </row>
    <row r="105" spans="13:22" s="241" customFormat="1" ht="15" customHeight="1" x14ac:dyDescent="0.3">
      <c r="M105" s="302"/>
      <c r="U105" s="298"/>
      <c r="V105" s="299"/>
    </row>
    <row r="106" spans="13:22" s="241" customFormat="1" ht="15" customHeight="1" x14ac:dyDescent="0.3">
      <c r="M106" s="302"/>
      <c r="U106" s="298"/>
      <c r="V106" s="299"/>
    </row>
    <row r="107" spans="13:22" s="241" customFormat="1" ht="15" customHeight="1" x14ac:dyDescent="0.3">
      <c r="M107" s="302"/>
      <c r="U107" s="298"/>
      <c r="V107" s="299"/>
    </row>
    <row r="108" spans="13:22" s="241" customFormat="1" ht="15" customHeight="1" x14ac:dyDescent="0.3">
      <c r="M108" s="302"/>
      <c r="U108" s="298"/>
      <c r="V108" s="299"/>
    </row>
    <row r="109" spans="13:22" s="241" customFormat="1" ht="15" customHeight="1" x14ac:dyDescent="0.3">
      <c r="M109" s="302"/>
      <c r="U109" s="298"/>
      <c r="V109" s="299"/>
    </row>
    <row r="110" spans="13:22" s="241" customFormat="1" ht="15" customHeight="1" x14ac:dyDescent="0.3">
      <c r="M110" s="302"/>
      <c r="U110" s="298"/>
      <c r="V110" s="299"/>
    </row>
    <row r="111" spans="13:22" s="241" customFormat="1" ht="15" customHeight="1" x14ac:dyDescent="0.3">
      <c r="M111" s="302"/>
      <c r="U111" s="298"/>
      <c r="V111" s="299"/>
    </row>
    <row r="112" spans="13:22" s="241" customFormat="1" ht="15" customHeight="1" x14ac:dyDescent="0.3">
      <c r="M112" s="302"/>
      <c r="U112" s="298"/>
      <c r="V112" s="299"/>
    </row>
    <row r="113" spans="13:22" s="241" customFormat="1" ht="15" customHeight="1" x14ac:dyDescent="0.3">
      <c r="M113" s="302"/>
      <c r="U113" s="298"/>
      <c r="V113" s="299"/>
    </row>
    <row r="114" spans="13:22" s="241" customFormat="1" ht="15" customHeight="1" x14ac:dyDescent="0.3">
      <c r="M114" s="302"/>
      <c r="U114" s="298"/>
      <c r="V114" s="299"/>
    </row>
    <row r="115" spans="13:22" s="241" customFormat="1" ht="15" customHeight="1" x14ac:dyDescent="0.3">
      <c r="M115" s="302"/>
      <c r="U115" s="298"/>
      <c r="V115" s="299"/>
    </row>
    <row r="116" spans="13:22" s="241" customFormat="1" ht="15" customHeight="1" x14ac:dyDescent="0.3">
      <c r="M116" s="302"/>
      <c r="U116" s="298"/>
      <c r="V116" s="299"/>
    </row>
    <row r="117" spans="13:22" s="241" customFormat="1" ht="15" customHeight="1" x14ac:dyDescent="0.3">
      <c r="M117" s="302"/>
      <c r="U117" s="298"/>
      <c r="V117" s="299"/>
    </row>
    <row r="118" spans="13:22" s="241" customFormat="1" ht="15" customHeight="1" x14ac:dyDescent="0.3">
      <c r="M118" s="302"/>
      <c r="U118" s="298"/>
      <c r="V118" s="299"/>
    </row>
    <row r="119" spans="13:22" s="241" customFormat="1" ht="15" customHeight="1" x14ac:dyDescent="0.3">
      <c r="M119" s="302"/>
      <c r="U119" s="298"/>
      <c r="V119" s="299"/>
    </row>
    <row r="120" spans="13:22" s="241" customFormat="1" ht="15" customHeight="1" x14ac:dyDescent="0.3">
      <c r="M120" s="302"/>
      <c r="U120" s="298"/>
      <c r="V120" s="299"/>
    </row>
    <row r="121" spans="13:22" s="241" customFormat="1" ht="15" customHeight="1" x14ac:dyDescent="0.3">
      <c r="M121" s="302"/>
      <c r="U121" s="298"/>
      <c r="V121" s="299"/>
    </row>
    <row r="122" spans="13:22" s="241" customFormat="1" ht="15" customHeight="1" x14ac:dyDescent="0.3">
      <c r="M122" s="302"/>
      <c r="U122" s="298"/>
      <c r="V122" s="299"/>
    </row>
    <row r="123" spans="13:22" s="241" customFormat="1" ht="15" customHeight="1" x14ac:dyDescent="0.3">
      <c r="M123" s="302"/>
      <c r="U123" s="298"/>
      <c r="V123" s="299"/>
    </row>
    <row r="124" spans="13:22" s="241" customFormat="1" ht="15" customHeight="1" x14ac:dyDescent="0.3">
      <c r="M124" s="302"/>
      <c r="U124" s="298"/>
      <c r="V124" s="299"/>
    </row>
    <row r="125" spans="13:22" s="241" customFormat="1" ht="15" customHeight="1" x14ac:dyDescent="0.3">
      <c r="M125" s="302"/>
      <c r="U125" s="298"/>
      <c r="V125" s="299"/>
    </row>
    <row r="126" spans="13:22" s="241" customFormat="1" ht="15" customHeight="1" x14ac:dyDescent="0.3">
      <c r="M126" s="302"/>
      <c r="U126" s="298"/>
      <c r="V126" s="299"/>
    </row>
    <row r="127" spans="13:22" s="241" customFormat="1" ht="15" customHeight="1" x14ac:dyDescent="0.3">
      <c r="M127" s="302"/>
      <c r="U127" s="298"/>
      <c r="V127" s="299"/>
    </row>
    <row r="128" spans="13:22" s="241" customFormat="1" ht="15" customHeight="1" x14ac:dyDescent="0.3">
      <c r="M128" s="302"/>
      <c r="U128" s="298"/>
      <c r="V128" s="299"/>
    </row>
    <row r="129" spans="13:22" s="241" customFormat="1" ht="15" customHeight="1" x14ac:dyDescent="0.3">
      <c r="M129" s="302"/>
      <c r="U129" s="298"/>
      <c r="V129" s="299"/>
    </row>
    <row r="130" spans="13:22" s="241" customFormat="1" ht="15" customHeight="1" x14ac:dyDescent="0.3">
      <c r="M130" s="302"/>
      <c r="U130" s="298"/>
      <c r="V130" s="299"/>
    </row>
    <row r="131" spans="13:22" s="241" customFormat="1" ht="15" customHeight="1" x14ac:dyDescent="0.3">
      <c r="M131" s="302"/>
      <c r="U131" s="298"/>
      <c r="V131" s="299"/>
    </row>
    <row r="132" spans="13:22" s="241" customFormat="1" ht="15" customHeight="1" x14ac:dyDescent="0.3">
      <c r="M132" s="302"/>
      <c r="U132" s="298"/>
      <c r="V132" s="299"/>
    </row>
    <row r="133" spans="13:22" s="241" customFormat="1" ht="15" customHeight="1" x14ac:dyDescent="0.3">
      <c r="M133" s="302"/>
      <c r="U133" s="298"/>
      <c r="V133" s="299"/>
    </row>
    <row r="134" spans="13:22" s="241" customFormat="1" ht="15" customHeight="1" x14ac:dyDescent="0.3">
      <c r="M134" s="302"/>
      <c r="U134" s="298"/>
      <c r="V134" s="299"/>
    </row>
    <row r="135" spans="13:22" s="241" customFormat="1" ht="15" customHeight="1" x14ac:dyDescent="0.3">
      <c r="M135" s="302"/>
      <c r="U135" s="298"/>
      <c r="V135" s="299"/>
    </row>
    <row r="136" spans="13:22" s="241" customFormat="1" ht="15" customHeight="1" x14ac:dyDescent="0.3">
      <c r="M136" s="302"/>
      <c r="U136" s="298"/>
      <c r="V136" s="299"/>
    </row>
    <row r="137" spans="13:22" s="241" customFormat="1" ht="15" customHeight="1" x14ac:dyDescent="0.3">
      <c r="M137" s="302"/>
      <c r="U137" s="298"/>
      <c r="V137" s="299"/>
    </row>
    <row r="138" spans="13:22" s="241" customFormat="1" ht="15" customHeight="1" x14ac:dyDescent="0.3">
      <c r="M138" s="302"/>
      <c r="U138" s="298"/>
      <c r="V138" s="299"/>
    </row>
    <row r="139" spans="13:22" s="241" customFormat="1" ht="15" customHeight="1" x14ac:dyDescent="0.3">
      <c r="M139" s="302"/>
      <c r="U139" s="298"/>
      <c r="V139" s="299"/>
    </row>
    <row r="140" spans="13:22" s="241" customFormat="1" ht="15" customHeight="1" x14ac:dyDescent="0.3">
      <c r="M140" s="302"/>
      <c r="U140" s="298"/>
      <c r="V140" s="299"/>
    </row>
    <row r="141" spans="13:22" s="241" customFormat="1" ht="15" customHeight="1" x14ac:dyDescent="0.3">
      <c r="M141" s="302"/>
      <c r="U141" s="298"/>
      <c r="V141" s="299"/>
    </row>
    <row r="142" spans="13:22" s="241" customFormat="1" ht="15" customHeight="1" x14ac:dyDescent="0.3">
      <c r="M142" s="302"/>
      <c r="U142" s="298"/>
      <c r="V142" s="299"/>
    </row>
    <row r="143" spans="13:22" s="241" customFormat="1" ht="15" customHeight="1" x14ac:dyDescent="0.3">
      <c r="M143" s="302"/>
      <c r="U143" s="298"/>
      <c r="V143" s="299"/>
    </row>
    <row r="144" spans="13:22" s="241" customFormat="1" ht="15" customHeight="1" x14ac:dyDescent="0.3">
      <c r="M144" s="302"/>
      <c r="U144" s="298"/>
      <c r="V144" s="299"/>
    </row>
    <row r="145" spans="13:22" s="241" customFormat="1" ht="15" customHeight="1" x14ac:dyDescent="0.3">
      <c r="M145" s="302"/>
      <c r="U145" s="298"/>
      <c r="V145" s="299"/>
    </row>
    <row r="146" spans="13:22" s="241" customFormat="1" ht="15" customHeight="1" x14ac:dyDescent="0.3">
      <c r="M146" s="302"/>
      <c r="U146" s="298"/>
      <c r="V146" s="299"/>
    </row>
    <row r="147" spans="13:22" s="241" customFormat="1" ht="15" customHeight="1" x14ac:dyDescent="0.3">
      <c r="M147" s="302"/>
      <c r="U147" s="298"/>
      <c r="V147" s="299"/>
    </row>
    <row r="148" spans="13:22" s="241" customFormat="1" ht="15" customHeight="1" x14ac:dyDescent="0.3">
      <c r="M148" s="302"/>
      <c r="U148" s="298"/>
      <c r="V148" s="299"/>
    </row>
    <row r="149" spans="13:22" s="241" customFormat="1" ht="15" customHeight="1" x14ac:dyDescent="0.3">
      <c r="M149" s="302"/>
      <c r="U149" s="298"/>
      <c r="V149" s="299"/>
    </row>
    <row r="150" spans="13:22" s="241" customFormat="1" ht="15" customHeight="1" x14ac:dyDescent="0.3">
      <c r="M150" s="302"/>
      <c r="U150" s="298"/>
      <c r="V150" s="299"/>
    </row>
    <row r="151" spans="13:22" s="241" customFormat="1" ht="15" customHeight="1" x14ac:dyDescent="0.3">
      <c r="M151" s="302"/>
      <c r="U151" s="298"/>
      <c r="V151" s="299"/>
    </row>
    <row r="152" spans="13:22" s="241" customFormat="1" ht="15" customHeight="1" x14ac:dyDescent="0.3">
      <c r="M152" s="302"/>
      <c r="U152" s="298"/>
      <c r="V152" s="299"/>
    </row>
    <row r="153" spans="13:22" s="241" customFormat="1" ht="15" customHeight="1" x14ac:dyDescent="0.3">
      <c r="M153" s="302"/>
      <c r="U153" s="298"/>
      <c r="V153" s="299"/>
    </row>
    <row r="154" spans="13:22" s="241" customFormat="1" ht="15" customHeight="1" x14ac:dyDescent="0.3">
      <c r="M154" s="302"/>
      <c r="U154" s="298"/>
      <c r="V154" s="299"/>
    </row>
    <row r="155" spans="13:22" s="241" customFormat="1" ht="15" customHeight="1" x14ac:dyDescent="0.3">
      <c r="M155" s="302"/>
      <c r="U155" s="298"/>
      <c r="V155" s="299"/>
    </row>
    <row r="156" spans="13:22" s="241" customFormat="1" ht="15" customHeight="1" x14ac:dyDescent="0.3">
      <c r="M156" s="302"/>
      <c r="U156" s="298"/>
      <c r="V156" s="299"/>
    </row>
    <row r="157" spans="13:22" s="241" customFormat="1" ht="15" customHeight="1" x14ac:dyDescent="0.3">
      <c r="M157" s="302"/>
      <c r="U157" s="298"/>
      <c r="V157" s="299"/>
    </row>
    <row r="158" spans="13:22" s="241" customFormat="1" ht="15" customHeight="1" x14ac:dyDescent="0.3">
      <c r="M158" s="302"/>
      <c r="U158" s="298"/>
      <c r="V158" s="299"/>
    </row>
    <row r="159" spans="13:22" s="241" customFormat="1" ht="15" customHeight="1" x14ac:dyDescent="0.3">
      <c r="M159" s="302"/>
      <c r="U159" s="298"/>
      <c r="V159" s="299"/>
    </row>
    <row r="160" spans="13:22" s="241" customFormat="1" ht="15" customHeight="1" x14ac:dyDescent="0.3">
      <c r="M160" s="302"/>
      <c r="U160" s="298"/>
      <c r="V160" s="299"/>
    </row>
    <row r="161" spans="13:22" s="241" customFormat="1" ht="15" customHeight="1" x14ac:dyDescent="0.3">
      <c r="M161" s="302"/>
      <c r="U161" s="298"/>
      <c r="V161" s="299"/>
    </row>
    <row r="162" spans="13:22" s="241" customFormat="1" ht="15" customHeight="1" x14ac:dyDescent="0.3">
      <c r="M162" s="302"/>
      <c r="U162" s="298"/>
      <c r="V162" s="299"/>
    </row>
    <row r="163" spans="13:22" s="241" customFormat="1" ht="15" customHeight="1" x14ac:dyDescent="0.3">
      <c r="M163" s="302"/>
      <c r="U163" s="298"/>
      <c r="V163" s="299"/>
    </row>
    <row r="164" spans="13:22" s="241" customFormat="1" ht="15" customHeight="1" x14ac:dyDescent="0.3">
      <c r="M164" s="302"/>
      <c r="U164" s="298"/>
      <c r="V164" s="299"/>
    </row>
    <row r="165" spans="13:22" s="241" customFormat="1" ht="15" customHeight="1" x14ac:dyDescent="0.3">
      <c r="M165" s="302"/>
      <c r="U165" s="298"/>
      <c r="V165" s="299"/>
    </row>
    <row r="166" spans="13:22" s="241" customFormat="1" ht="15" customHeight="1" x14ac:dyDescent="0.3">
      <c r="M166" s="302"/>
      <c r="U166" s="298"/>
      <c r="V166" s="299"/>
    </row>
    <row r="167" spans="13:22" s="241" customFormat="1" ht="15" customHeight="1" x14ac:dyDescent="0.3">
      <c r="M167" s="302"/>
      <c r="U167" s="298"/>
      <c r="V167" s="299"/>
    </row>
    <row r="168" spans="13:22" s="241" customFormat="1" ht="15" customHeight="1" x14ac:dyDescent="0.3">
      <c r="M168" s="302"/>
      <c r="U168" s="298"/>
      <c r="V168" s="299"/>
    </row>
    <row r="169" spans="13:22" s="241" customFormat="1" ht="15" customHeight="1" x14ac:dyDescent="0.3">
      <c r="M169" s="302"/>
      <c r="U169" s="298"/>
      <c r="V169" s="299"/>
    </row>
    <row r="170" spans="13:22" s="241" customFormat="1" ht="15" customHeight="1" x14ac:dyDescent="0.3">
      <c r="M170" s="302"/>
      <c r="U170" s="298"/>
      <c r="V170" s="299"/>
    </row>
    <row r="171" spans="13:22" s="241" customFormat="1" ht="15" customHeight="1" x14ac:dyDescent="0.3">
      <c r="M171" s="302"/>
      <c r="U171" s="298"/>
      <c r="V171" s="299"/>
    </row>
    <row r="172" spans="13:22" s="241" customFormat="1" ht="15" customHeight="1" x14ac:dyDescent="0.3">
      <c r="M172" s="302"/>
      <c r="U172" s="298"/>
      <c r="V172" s="299"/>
    </row>
    <row r="173" spans="13:22" s="241" customFormat="1" ht="15" customHeight="1" x14ac:dyDescent="0.3">
      <c r="M173" s="302"/>
      <c r="U173" s="298"/>
      <c r="V173" s="299"/>
    </row>
    <row r="174" spans="13:22" s="241" customFormat="1" ht="15" customHeight="1" x14ac:dyDescent="0.3">
      <c r="M174" s="302"/>
      <c r="U174" s="298"/>
      <c r="V174" s="299"/>
    </row>
    <row r="175" spans="13:22" s="241" customFormat="1" ht="15" customHeight="1" x14ac:dyDescent="0.3">
      <c r="M175" s="302"/>
      <c r="U175" s="298"/>
      <c r="V175" s="299"/>
    </row>
    <row r="176" spans="13:22" s="241" customFormat="1" ht="15" customHeight="1" x14ac:dyDescent="0.3">
      <c r="M176" s="302"/>
      <c r="U176" s="298"/>
      <c r="V176" s="299"/>
    </row>
    <row r="177" spans="13:22" s="241" customFormat="1" ht="15" customHeight="1" x14ac:dyDescent="0.3">
      <c r="M177" s="302"/>
      <c r="U177" s="298"/>
      <c r="V177" s="299"/>
    </row>
    <row r="178" spans="13:22" s="241" customFormat="1" ht="15" customHeight="1" x14ac:dyDescent="0.3">
      <c r="M178" s="302"/>
      <c r="U178" s="298"/>
      <c r="V178" s="299"/>
    </row>
    <row r="179" spans="13:22" s="241" customFormat="1" ht="15" customHeight="1" x14ac:dyDescent="0.3">
      <c r="M179" s="302"/>
      <c r="U179" s="298"/>
      <c r="V179" s="299"/>
    </row>
    <row r="180" spans="13:22" s="241" customFormat="1" ht="15" customHeight="1" x14ac:dyDescent="0.3">
      <c r="M180" s="302"/>
      <c r="U180" s="298"/>
      <c r="V180" s="299"/>
    </row>
    <row r="181" spans="13:22" s="241" customFormat="1" ht="15" customHeight="1" x14ac:dyDescent="0.3">
      <c r="M181" s="302"/>
      <c r="U181" s="298"/>
      <c r="V181" s="299"/>
    </row>
    <row r="182" spans="13:22" s="241" customFormat="1" ht="15" customHeight="1" x14ac:dyDescent="0.3">
      <c r="M182" s="302"/>
      <c r="U182" s="298"/>
      <c r="V182" s="299"/>
    </row>
    <row r="183" spans="13:22" s="241" customFormat="1" ht="15" customHeight="1" x14ac:dyDescent="0.3">
      <c r="M183" s="302"/>
      <c r="U183" s="298"/>
      <c r="V183" s="299"/>
    </row>
    <row r="184" spans="13:22" s="241" customFormat="1" ht="15" customHeight="1" x14ac:dyDescent="0.3">
      <c r="M184" s="302"/>
      <c r="U184" s="298"/>
      <c r="V184" s="299"/>
    </row>
    <row r="185" spans="13:22" s="241" customFormat="1" ht="15" customHeight="1" x14ac:dyDescent="0.3">
      <c r="M185" s="302"/>
      <c r="U185" s="298"/>
      <c r="V185" s="299"/>
    </row>
    <row r="186" spans="13:22" s="241" customFormat="1" ht="15" customHeight="1" x14ac:dyDescent="0.3">
      <c r="M186" s="302"/>
      <c r="U186" s="298"/>
      <c r="V186" s="299"/>
    </row>
    <row r="187" spans="13:22" s="241" customFormat="1" ht="15" customHeight="1" x14ac:dyDescent="0.3">
      <c r="M187" s="302"/>
      <c r="U187" s="298"/>
      <c r="V187" s="299"/>
    </row>
    <row r="188" spans="13:22" s="241" customFormat="1" ht="15" customHeight="1" x14ac:dyDescent="0.3">
      <c r="M188" s="302"/>
      <c r="U188" s="298"/>
      <c r="V188" s="299"/>
    </row>
    <row r="189" spans="13:22" s="241" customFormat="1" ht="15" customHeight="1" x14ac:dyDescent="0.3">
      <c r="M189" s="302"/>
      <c r="U189" s="298"/>
      <c r="V189" s="299"/>
    </row>
    <row r="190" spans="13:22" s="241" customFormat="1" ht="15" customHeight="1" x14ac:dyDescent="0.3">
      <c r="M190" s="302"/>
      <c r="U190" s="298"/>
      <c r="V190" s="299"/>
    </row>
    <row r="191" spans="13:22" s="241" customFormat="1" ht="15" customHeight="1" x14ac:dyDescent="0.3">
      <c r="M191" s="302"/>
      <c r="U191" s="298"/>
      <c r="V191" s="299"/>
    </row>
    <row r="192" spans="13:22" s="241" customFormat="1" ht="15" customHeight="1" x14ac:dyDescent="0.3">
      <c r="M192" s="302"/>
      <c r="U192" s="298"/>
      <c r="V192" s="299"/>
    </row>
    <row r="193" spans="13:22" s="241" customFormat="1" ht="15" customHeight="1" x14ac:dyDescent="0.3">
      <c r="M193" s="302"/>
      <c r="U193" s="298"/>
      <c r="V193" s="299"/>
    </row>
    <row r="194" spans="13:22" s="241" customFormat="1" ht="15" customHeight="1" x14ac:dyDescent="0.3">
      <c r="M194" s="302"/>
      <c r="U194" s="298"/>
      <c r="V194" s="299"/>
    </row>
    <row r="195" spans="13:22" s="241" customFormat="1" ht="15" customHeight="1" x14ac:dyDescent="0.3">
      <c r="M195" s="302"/>
      <c r="U195" s="298"/>
      <c r="V195" s="299"/>
    </row>
    <row r="196" spans="13:22" s="241" customFormat="1" ht="15" customHeight="1" x14ac:dyDescent="0.3">
      <c r="M196" s="302"/>
      <c r="U196" s="298"/>
      <c r="V196" s="299"/>
    </row>
    <row r="197" spans="13:22" s="241" customFormat="1" ht="15" customHeight="1" x14ac:dyDescent="0.3">
      <c r="M197" s="302"/>
      <c r="U197" s="298"/>
      <c r="V197" s="299"/>
    </row>
    <row r="198" spans="13:22" s="241" customFormat="1" ht="15" customHeight="1" x14ac:dyDescent="0.3">
      <c r="M198" s="302"/>
      <c r="U198" s="298"/>
      <c r="V198" s="299"/>
    </row>
    <row r="199" spans="13:22" s="241" customFormat="1" ht="15" customHeight="1" x14ac:dyDescent="0.3">
      <c r="M199" s="302"/>
      <c r="U199" s="298"/>
      <c r="V199" s="299"/>
    </row>
    <row r="200" spans="13:22" s="241" customFormat="1" ht="15" customHeight="1" x14ac:dyDescent="0.3">
      <c r="M200" s="302"/>
      <c r="U200" s="298"/>
      <c r="V200" s="299"/>
    </row>
    <row r="201" spans="13:22" s="241" customFormat="1" ht="15" customHeight="1" x14ac:dyDescent="0.3">
      <c r="M201" s="302"/>
      <c r="U201" s="298"/>
      <c r="V201" s="299"/>
    </row>
    <row r="202" spans="13:22" s="241" customFormat="1" ht="15" customHeight="1" x14ac:dyDescent="0.3">
      <c r="M202" s="302"/>
      <c r="U202" s="298"/>
      <c r="V202" s="299"/>
    </row>
    <row r="203" spans="13:22" s="241" customFormat="1" ht="15" customHeight="1" x14ac:dyDescent="0.3">
      <c r="M203" s="302"/>
      <c r="U203" s="298"/>
      <c r="V203" s="299"/>
    </row>
    <row r="204" spans="13:22" s="241" customFormat="1" ht="15" customHeight="1" x14ac:dyDescent="0.3">
      <c r="M204" s="302"/>
      <c r="U204" s="298"/>
      <c r="V204" s="299"/>
    </row>
    <row r="205" spans="13:22" s="241" customFormat="1" ht="15" customHeight="1" x14ac:dyDescent="0.3">
      <c r="M205" s="302"/>
      <c r="U205" s="298"/>
      <c r="V205" s="299"/>
    </row>
    <row r="206" spans="13:22" s="241" customFormat="1" ht="15" customHeight="1" x14ac:dyDescent="0.3">
      <c r="M206" s="302"/>
      <c r="U206" s="298"/>
      <c r="V206" s="299"/>
    </row>
    <row r="207" spans="13:22" s="241" customFormat="1" ht="15" customHeight="1" x14ac:dyDescent="0.3">
      <c r="M207" s="302"/>
      <c r="U207" s="298"/>
      <c r="V207" s="299"/>
    </row>
    <row r="208" spans="13:22" s="241" customFormat="1" ht="15" customHeight="1" x14ac:dyDescent="0.3">
      <c r="M208" s="302"/>
      <c r="U208" s="298"/>
      <c r="V208" s="299"/>
    </row>
    <row r="209" spans="13:22" s="241" customFormat="1" ht="15" customHeight="1" x14ac:dyDescent="0.3">
      <c r="M209" s="302"/>
      <c r="U209" s="298"/>
      <c r="V209" s="299"/>
    </row>
    <row r="210" spans="13:22" s="241" customFormat="1" ht="15" customHeight="1" x14ac:dyDescent="0.3">
      <c r="M210" s="302"/>
      <c r="U210" s="298"/>
      <c r="V210" s="299"/>
    </row>
    <row r="211" spans="13:22" s="241" customFormat="1" ht="15" customHeight="1" x14ac:dyDescent="0.3">
      <c r="M211" s="302"/>
      <c r="U211" s="298"/>
      <c r="V211" s="299"/>
    </row>
    <row r="212" spans="13:22" s="241" customFormat="1" ht="15" customHeight="1" x14ac:dyDescent="0.3">
      <c r="M212" s="302"/>
      <c r="U212" s="298"/>
      <c r="V212" s="299"/>
    </row>
    <row r="213" spans="13:22" s="241" customFormat="1" ht="15" customHeight="1" x14ac:dyDescent="0.3">
      <c r="M213" s="302"/>
      <c r="U213" s="298"/>
      <c r="V213" s="299"/>
    </row>
    <row r="214" spans="13:22" s="241" customFormat="1" ht="15" customHeight="1" x14ac:dyDescent="0.3">
      <c r="M214" s="302"/>
      <c r="U214" s="298"/>
      <c r="V214" s="299"/>
    </row>
    <row r="215" spans="13:22" s="241" customFormat="1" ht="15" customHeight="1" x14ac:dyDescent="0.3">
      <c r="M215" s="302"/>
      <c r="U215" s="298"/>
      <c r="V215" s="299"/>
    </row>
    <row r="216" spans="13:22" s="241" customFormat="1" ht="15" customHeight="1" x14ac:dyDescent="0.3">
      <c r="M216" s="302"/>
      <c r="U216" s="298"/>
      <c r="V216" s="299"/>
    </row>
    <row r="217" spans="13:22" s="241" customFormat="1" ht="15" customHeight="1" x14ac:dyDescent="0.3">
      <c r="M217" s="302"/>
      <c r="U217" s="298"/>
      <c r="V217" s="299"/>
    </row>
    <row r="218" spans="13:22" s="241" customFormat="1" ht="15" customHeight="1" x14ac:dyDescent="0.3">
      <c r="M218" s="302"/>
      <c r="U218" s="298"/>
      <c r="V218" s="299"/>
    </row>
    <row r="219" spans="13:22" s="241" customFormat="1" ht="15" customHeight="1" x14ac:dyDescent="0.3">
      <c r="M219" s="302"/>
      <c r="U219" s="298"/>
      <c r="V219" s="299"/>
    </row>
    <row r="220" spans="13:22" s="241" customFormat="1" ht="15" customHeight="1" x14ac:dyDescent="0.3">
      <c r="M220" s="302"/>
      <c r="U220" s="298"/>
      <c r="V220" s="299"/>
    </row>
    <row r="221" spans="13:22" s="241" customFormat="1" ht="15" customHeight="1" x14ac:dyDescent="0.3">
      <c r="M221" s="302"/>
      <c r="U221" s="298"/>
      <c r="V221" s="299"/>
    </row>
    <row r="222" spans="13:22" s="241" customFormat="1" ht="15" customHeight="1" x14ac:dyDescent="0.3">
      <c r="M222" s="302"/>
      <c r="U222" s="298"/>
      <c r="V222" s="299"/>
    </row>
    <row r="223" spans="13:22" s="241" customFormat="1" ht="15" customHeight="1" x14ac:dyDescent="0.3">
      <c r="M223" s="302"/>
      <c r="U223" s="298"/>
      <c r="V223" s="299"/>
    </row>
    <row r="224" spans="13:22" s="241" customFormat="1" ht="15" customHeight="1" x14ac:dyDescent="0.3">
      <c r="M224" s="302"/>
      <c r="U224" s="298"/>
      <c r="V224" s="299"/>
    </row>
    <row r="225" spans="13:22" s="241" customFormat="1" ht="15" customHeight="1" x14ac:dyDescent="0.3">
      <c r="M225" s="302"/>
      <c r="U225" s="298"/>
      <c r="V225" s="299"/>
    </row>
    <row r="226" spans="13:22" s="241" customFormat="1" ht="15" customHeight="1" x14ac:dyDescent="0.3">
      <c r="M226" s="302"/>
      <c r="U226" s="298"/>
      <c r="V226" s="299"/>
    </row>
    <row r="227" spans="13:22" s="241" customFormat="1" ht="15" customHeight="1" x14ac:dyDescent="0.3">
      <c r="M227" s="302"/>
      <c r="U227" s="298"/>
      <c r="V227" s="299"/>
    </row>
    <row r="228" spans="13:22" s="241" customFormat="1" ht="15" customHeight="1" x14ac:dyDescent="0.3">
      <c r="M228" s="302"/>
      <c r="U228" s="298"/>
      <c r="V228" s="299"/>
    </row>
    <row r="229" spans="13:22" s="241" customFormat="1" ht="15" customHeight="1" x14ac:dyDescent="0.3">
      <c r="M229" s="302"/>
      <c r="U229" s="298"/>
      <c r="V229" s="299"/>
    </row>
    <row r="230" spans="13:22" s="241" customFormat="1" ht="15" customHeight="1" x14ac:dyDescent="0.3">
      <c r="M230" s="302"/>
      <c r="U230" s="298"/>
      <c r="V230" s="299"/>
    </row>
    <row r="231" spans="13:22" s="241" customFormat="1" ht="15" customHeight="1" x14ac:dyDescent="0.3">
      <c r="M231" s="302"/>
      <c r="U231" s="298"/>
      <c r="V231" s="299"/>
    </row>
    <row r="232" spans="13:22" s="241" customFormat="1" ht="15" customHeight="1" x14ac:dyDescent="0.3">
      <c r="M232" s="302"/>
      <c r="U232" s="298"/>
      <c r="V232" s="299"/>
    </row>
    <row r="233" spans="13:22" s="241" customFormat="1" ht="15" customHeight="1" x14ac:dyDescent="0.3">
      <c r="M233" s="302"/>
      <c r="U233" s="296"/>
    </row>
    <row r="234" spans="13:22" s="241" customFormat="1" ht="15" customHeight="1" x14ac:dyDescent="0.3">
      <c r="M234" s="302"/>
      <c r="U234" s="296"/>
    </row>
    <row r="235" spans="13:22" s="241" customFormat="1" ht="15" customHeight="1" x14ac:dyDescent="0.3">
      <c r="M235" s="302"/>
      <c r="U235" s="296"/>
    </row>
    <row r="236" spans="13:22" s="241" customFormat="1" ht="15" customHeight="1" x14ac:dyDescent="0.3">
      <c r="M236" s="302"/>
      <c r="U236" s="296"/>
    </row>
    <row r="237" spans="13:22" s="241" customFormat="1" ht="15" customHeight="1" x14ac:dyDescent="0.3">
      <c r="M237" s="302"/>
      <c r="U237" s="296"/>
    </row>
    <row r="238" spans="13:22" s="241" customFormat="1" ht="15" customHeight="1" x14ac:dyDescent="0.3">
      <c r="M238" s="302"/>
      <c r="U238" s="296"/>
    </row>
    <row r="239" spans="13:22" s="241" customFormat="1" ht="15" customHeight="1" x14ac:dyDescent="0.3">
      <c r="M239" s="302"/>
      <c r="U239" s="296"/>
    </row>
    <row r="240" spans="13:22" s="241" customFormat="1" ht="15" customHeight="1" x14ac:dyDescent="0.3">
      <c r="M240" s="302"/>
      <c r="U240" s="296"/>
    </row>
    <row r="241" spans="13:21" s="241" customFormat="1" ht="15" customHeight="1" x14ac:dyDescent="0.3">
      <c r="M241" s="302"/>
      <c r="U241" s="296"/>
    </row>
    <row r="242" spans="13:21" s="241" customFormat="1" ht="15" customHeight="1" x14ac:dyDescent="0.3">
      <c r="M242" s="302"/>
      <c r="U242" s="296"/>
    </row>
    <row r="243" spans="13:21" s="241" customFormat="1" ht="15" customHeight="1" x14ac:dyDescent="0.3">
      <c r="M243" s="302"/>
      <c r="U243" s="296"/>
    </row>
    <row r="244" spans="13:21" s="241" customFormat="1" ht="15" customHeight="1" x14ac:dyDescent="0.3">
      <c r="M244" s="302"/>
      <c r="U244" s="296"/>
    </row>
    <row r="245" spans="13:21" s="241" customFormat="1" ht="15" customHeight="1" x14ac:dyDescent="0.3">
      <c r="M245" s="302"/>
      <c r="U245" s="296"/>
    </row>
    <row r="246" spans="13:21" s="241" customFormat="1" ht="15" customHeight="1" x14ac:dyDescent="0.3">
      <c r="M246" s="302"/>
      <c r="U246" s="296"/>
    </row>
    <row r="247" spans="13:21" s="241" customFormat="1" ht="15" customHeight="1" x14ac:dyDescent="0.3">
      <c r="M247" s="302"/>
      <c r="U247" s="296"/>
    </row>
    <row r="248" spans="13:21" s="241" customFormat="1" ht="15" customHeight="1" x14ac:dyDescent="0.3">
      <c r="M248" s="302"/>
      <c r="U248" s="296"/>
    </row>
    <row r="249" spans="13:21" s="241" customFormat="1" ht="15" customHeight="1" x14ac:dyDescent="0.3">
      <c r="M249" s="302"/>
      <c r="U249" s="296"/>
    </row>
    <row r="250" spans="13:21" s="241" customFormat="1" ht="15" customHeight="1" x14ac:dyDescent="0.3">
      <c r="M250" s="302"/>
      <c r="U250" s="296"/>
    </row>
    <row r="251" spans="13:21" s="241" customFormat="1" ht="15" customHeight="1" x14ac:dyDescent="0.3">
      <c r="M251" s="302"/>
      <c r="U251" s="296"/>
    </row>
    <row r="252" spans="13:21" s="241" customFormat="1" ht="15" customHeight="1" x14ac:dyDescent="0.3">
      <c r="M252" s="302"/>
      <c r="U252" s="296"/>
    </row>
    <row r="253" spans="13:21" s="241" customFormat="1" ht="15" customHeight="1" x14ac:dyDescent="0.3">
      <c r="M253" s="302"/>
      <c r="U253" s="296"/>
    </row>
    <row r="254" spans="13:21" s="241" customFormat="1" ht="15" customHeight="1" x14ac:dyDescent="0.3">
      <c r="M254" s="302"/>
      <c r="U254" s="296"/>
    </row>
    <row r="255" spans="13:21" s="241" customFormat="1" ht="15" customHeight="1" x14ac:dyDescent="0.3">
      <c r="M255" s="302"/>
      <c r="U255" s="296"/>
    </row>
    <row r="256" spans="13:21" s="241" customFormat="1" ht="15" customHeight="1" x14ac:dyDescent="0.3">
      <c r="M256" s="302"/>
      <c r="U256" s="296"/>
    </row>
    <row r="257" spans="13:21" s="241" customFormat="1" ht="15" customHeight="1" x14ac:dyDescent="0.3">
      <c r="M257" s="302"/>
      <c r="U257" s="296"/>
    </row>
    <row r="258" spans="13:21" s="241" customFormat="1" ht="15" customHeight="1" x14ac:dyDescent="0.3">
      <c r="M258" s="302"/>
      <c r="U258" s="296"/>
    </row>
    <row r="259" spans="13:21" s="241" customFormat="1" ht="15" customHeight="1" x14ac:dyDescent="0.3">
      <c r="M259" s="302"/>
      <c r="U259" s="296"/>
    </row>
    <row r="260" spans="13:21" s="241" customFormat="1" ht="15" customHeight="1" x14ac:dyDescent="0.3">
      <c r="M260" s="302"/>
      <c r="U260" s="296"/>
    </row>
    <row r="261" spans="13:21" s="241" customFormat="1" ht="15" customHeight="1" x14ac:dyDescent="0.3">
      <c r="M261" s="302"/>
      <c r="U261" s="296"/>
    </row>
    <row r="262" spans="13:21" s="241" customFormat="1" ht="15" customHeight="1" x14ac:dyDescent="0.3">
      <c r="M262" s="302"/>
      <c r="U262" s="296"/>
    </row>
    <row r="263" spans="13:21" s="241" customFormat="1" ht="15" customHeight="1" x14ac:dyDescent="0.3">
      <c r="M263" s="302"/>
      <c r="U263" s="296"/>
    </row>
    <row r="264" spans="13:21" s="241" customFormat="1" ht="15" customHeight="1" x14ac:dyDescent="0.3">
      <c r="M264" s="302"/>
      <c r="U264" s="296"/>
    </row>
    <row r="265" spans="13:21" s="241" customFormat="1" ht="15" customHeight="1" x14ac:dyDescent="0.3">
      <c r="M265" s="302"/>
      <c r="U265" s="296"/>
    </row>
    <row r="266" spans="13:21" s="241" customFormat="1" ht="15" customHeight="1" x14ac:dyDescent="0.3">
      <c r="M266" s="302"/>
      <c r="U266" s="296"/>
    </row>
    <row r="267" spans="13:21" s="241" customFormat="1" ht="15" customHeight="1" x14ac:dyDescent="0.3">
      <c r="M267" s="302"/>
      <c r="U267" s="296"/>
    </row>
    <row r="268" spans="13:21" s="241" customFormat="1" ht="15" customHeight="1" x14ac:dyDescent="0.3">
      <c r="M268" s="302"/>
      <c r="U268" s="296"/>
    </row>
    <row r="269" spans="13:21" s="241" customFormat="1" ht="15" customHeight="1" x14ac:dyDescent="0.3">
      <c r="M269" s="302"/>
      <c r="U269" s="296"/>
    </row>
    <row r="270" spans="13:21" s="241" customFormat="1" ht="15" customHeight="1" x14ac:dyDescent="0.3">
      <c r="M270" s="302"/>
      <c r="U270" s="296"/>
    </row>
    <row r="271" spans="13:21" s="241" customFormat="1" ht="15" customHeight="1" x14ac:dyDescent="0.3">
      <c r="M271" s="302"/>
      <c r="U271" s="296"/>
    </row>
    <row r="272" spans="13:21" s="241" customFormat="1" ht="15" customHeight="1" x14ac:dyDescent="0.3">
      <c r="M272" s="302"/>
      <c r="U272" s="296"/>
    </row>
    <row r="273" spans="13:21" s="241" customFormat="1" ht="15" customHeight="1" x14ac:dyDescent="0.3">
      <c r="M273" s="302"/>
      <c r="U273" s="296"/>
    </row>
    <row r="274" spans="13:21" s="241" customFormat="1" ht="15" customHeight="1" x14ac:dyDescent="0.3">
      <c r="M274" s="302"/>
      <c r="U274" s="296"/>
    </row>
    <row r="275" spans="13:21" s="241" customFormat="1" ht="15" customHeight="1" x14ac:dyDescent="0.3">
      <c r="M275" s="302"/>
      <c r="U275" s="296"/>
    </row>
    <row r="276" spans="13:21" s="241" customFormat="1" ht="15" customHeight="1" x14ac:dyDescent="0.3">
      <c r="M276" s="302"/>
      <c r="U276" s="296"/>
    </row>
    <row r="277" spans="13:21" s="241" customFormat="1" ht="15" customHeight="1" x14ac:dyDescent="0.3">
      <c r="M277" s="302"/>
      <c r="U277" s="296"/>
    </row>
    <row r="278" spans="13:21" s="241" customFormat="1" ht="15" customHeight="1" x14ac:dyDescent="0.3">
      <c r="M278" s="302"/>
      <c r="U278" s="296"/>
    </row>
    <row r="279" spans="13:21" s="241" customFormat="1" ht="15" customHeight="1" x14ac:dyDescent="0.3">
      <c r="M279" s="302"/>
      <c r="U279" s="296"/>
    </row>
    <row r="280" spans="13:21" s="241" customFormat="1" ht="15" customHeight="1" x14ac:dyDescent="0.3">
      <c r="M280" s="302"/>
      <c r="U280" s="296"/>
    </row>
    <row r="281" spans="13:21" s="241" customFormat="1" ht="15" customHeight="1" x14ac:dyDescent="0.3">
      <c r="M281" s="302"/>
      <c r="U281" s="296"/>
    </row>
    <row r="282" spans="13:21" s="241" customFormat="1" ht="15" customHeight="1" x14ac:dyDescent="0.3">
      <c r="M282" s="302"/>
      <c r="U282" s="296"/>
    </row>
    <row r="283" spans="13:21" s="241" customFormat="1" ht="15" customHeight="1" x14ac:dyDescent="0.3">
      <c r="M283" s="302"/>
      <c r="U283" s="296"/>
    </row>
    <row r="284" spans="13:21" s="241" customFormat="1" ht="15" customHeight="1" x14ac:dyDescent="0.3">
      <c r="M284" s="302"/>
      <c r="U284" s="296"/>
    </row>
    <row r="285" spans="13:21" s="241" customFormat="1" ht="15" customHeight="1" x14ac:dyDescent="0.3">
      <c r="M285" s="302"/>
      <c r="U285" s="296"/>
    </row>
    <row r="286" spans="13:21" s="241" customFormat="1" ht="15" customHeight="1" x14ac:dyDescent="0.3">
      <c r="M286" s="302"/>
      <c r="U286" s="296"/>
    </row>
    <row r="287" spans="13:21" s="241" customFormat="1" ht="15" customHeight="1" x14ac:dyDescent="0.3">
      <c r="M287" s="302"/>
      <c r="U287" s="296"/>
    </row>
    <row r="288" spans="13:21" s="241" customFormat="1" ht="15" customHeight="1" x14ac:dyDescent="0.3">
      <c r="M288" s="302"/>
      <c r="U288" s="296"/>
    </row>
    <row r="289" spans="13:21" s="241" customFormat="1" ht="15" customHeight="1" x14ac:dyDescent="0.3">
      <c r="M289" s="302"/>
      <c r="U289" s="296"/>
    </row>
    <row r="290" spans="13:21" s="241" customFormat="1" ht="15" customHeight="1" x14ac:dyDescent="0.3">
      <c r="M290" s="302"/>
      <c r="U290" s="296"/>
    </row>
    <row r="291" spans="13:21" s="241" customFormat="1" ht="15" customHeight="1" x14ac:dyDescent="0.3">
      <c r="M291" s="302"/>
      <c r="U291" s="296"/>
    </row>
    <row r="292" spans="13:21" s="241" customFormat="1" ht="15" customHeight="1" x14ac:dyDescent="0.3">
      <c r="M292" s="302"/>
      <c r="U292" s="296"/>
    </row>
    <row r="293" spans="13:21" s="241" customFormat="1" ht="15" customHeight="1" x14ac:dyDescent="0.3">
      <c r="M293" s="302"/>
      <c r="U293" s="296"/>
    </row>
    <row r="294" spans="13:21" s="241" customFormat="1" ht="15" customHeight="1" x14ac:dyDescent="0.3">
      <c r="M294" s="302"/>
      <c r="U294" s="296"/>
    </row>
    <row r="295" spans="13:21" s="241" customFormat="1" ht="15" customHeight="1" x14ac:dyDescent="0.3">
      <c r="M295" s="302"/>
      <c r="U295" s="296"/>
    </row>
    <row r="296" spans="13:21" s="241" customFormat="1" ht="15" customHeight="1" x14ac:dyDescent="0.3">
      <c r="M296" s="302"/>
      <c r="U296" s="296"/>
    </row>
    <row r="297" spans="13:21" s="241" customFormat="1" ht="15" customHeight="1" x14ac:dyDescent="0.3">
      <c r="M297" s="302"/>
      <c r="U297" s="296"/>
    </row>
    <row r="298" spans="13:21" s="241" customFormat="1" ht="15" customHeight="1" x14ac:dyDescent="0.3">
      <c r="M298" s="302"/>
      <c r="U298" s="296"/>
    </row>
    <row r="299" spans="13:21" s="241" customFormat="1" ht="15" customHeight="1" x14ac:dyDescent="0.3">
      <c r="M299" s="302"/>
      <c r="U299" s="296"/>
    </row>
    <row r="300" spans="13:21" s="241" customFormat="1" ht="15" customHeight="1" x14ac:dyDescent="0.3">
      <c r="M300" s="302"/>
      <c r="U300" s="296"/>
    </row>
    <row r="301" spans="13:21" s="241" customFormat="1" ht="15" customHeight="1" x14ac:dyDescent="0.3">
      <c r="M301" s="302"/>
      <c r="U301" s="296"/>
    </row>
    <row r="302" spans="13:21" s="241" customFormat="1" ht="15" customHeight="1" x14ac:dyDescent="0.3">
      <c r="M302" s="302"/>
      <c r="U302" s="296"/>
    </row>
    <row r="303" spans="13:21" s="241" customFormat="1" ht="15" customHeight="1" x14ac:dyDescent="0.3">
      <c r="M303" s="302"/>
      <c r="U303" s="296"/>
    </row>
    <row r="304" spans="13:21" s="241" customFormat="1" ht="15" customHeight="1" x14ac:dyDescent="0.3">
      <c r="M304" s="302"/>
      <c r="U304" s="296"/>
    </row>
    <row r="305" spans="13:21" s="241" customFormat="1" ht="15" customHeight="1" x14ac:dyDescent="0.3">
      <c r="M305" s="302"/>
      <c r="U305" s="296"/>
    </row>
    <row r="306" spans="13:21" s="241" customFormat="1" ht="15" customHeight="1" x14ac:dyDescent="0.3">
      <c r="M306" s="302"/>
      <c r="U306" s="296"/>
    </row>
    <row r="307" spans="13:21" s="241" customFormat="1" ht="15" customHeight="1" x14ac:dyDescent="0.3">
      <c r="M307" s="302"/>
      <c r="U307" s="296"/>
    </row>
    <row r="308" spans="13:21" s="241" customFormat="1" ht="15" customHeight="1" x14ac:dyDescent="0.3">
      <c r="M308" s="302"/>
      <c r="U308" s="296"/>
    </row>
    <row r="309" spans="13:21" s="241" customFormat="1" ht="15" customHeight="1" x14ac:dyDescent="0.3">
      <c r="M309" s="302"/>
      <c r="U309" s="296"/>
    </row>
    <row r="310" spans="13:21" s="241" customFormat="1" ht="15" customHeight="1" x14ac:dyDescent="0.3">
      <c r="M310" s="302"/>
      <c r="U310" s="296"/>
    </row>
    <row r="311" spans="13:21" s="241" customFormat="1" ht="15" customHeight="1" x14ac:dyDescent="0.3">
      <c r="M311" s="302"/>
      <c r="U311" s="296"/>
    </row>
    <row r="312" spans="13:21" s="241" customFormat="1" ht="15" customHeight="1" x14ac:dyDescent="0.3">
      <c r="M312" s="302"/>
      <c r="U312" s="296"/>
    </row>
    <row r="313" spans="13:21" s="241" customFormat="1" ht="15" customHeight="1" x14ac:dyDescent="0.3">
      <c r="M313" s="302"/>
      <c r="U313" s="296"/>
    </row>
    <row r="314" spans="13:21" s="241" customFormat="1" ht="15" customHeight="1" x14ac:dyDescent="0.3">
      <c r="M314" s="302"/>
      <c r="U314" s="296"/>
    </row>
    <row r="315" spans="13:21" s="241" customFormat="1" ht="15" customHeight="1" x14ac:dyDescent="0.3">
      <c r="M315" s="302"/>
      <c r="U315" s="296"/>
    </row>
    <row r="316" spans="13:21" s="241" customFormat="1" ht="15" customHeight="1" x14ac:dyDescent="0.3">
      <c r="M316" s="302"/>
      <c r="U316" s="296"/>
    </row>
    <row r="317" spans="13:21" s="241" customFormat="1" ht="15" customHeight="1" x14ac:dyDescent="0.3">
      <c r="M317" s="302"/>
      <c r="U317" s="296"/>
    </row>
    <row r="318" spans="13:21" s="241" customFormat="1" ht="15" customHeight="1" x14ac:dyDescent="0.3">
      <c r="M318" s="302"/>
      <c r="U318" s="296"/>
    </row>
    <row r="319" spans="13:21" s="241" customFormat="1" ht="15" customHeight="1" x14ac:dyDescent="0.3">
      <c r="M319" s="302"/>
      <c r="U319" s="296"/>
    </row>
    <row r="320" spans="13:21" s="241" customFormat="1" ht="15" customHeight="1" x14ac:dyDescent="0.3">
      <c r="M320" s="302"/>
      <c r="U320" s="296"/>
    </row>
    <row r="321" spans="13:21" s="241" customFormat="1" ht="15" customHeight="1" x14ac:dyDescent="0.3">
      <c r="M321" s="302"/>
      <c r="U321" s="296"/>
    </row>
    <row r="322" spans="13:21" s="241" customFormat="1" ht="15" customHeight="1" x14ac:dyDescent="0.3">
      <c r="M322" s="302"/>
      <c r="U322" s="296"/>
    </row>
    <row r="323" spans="13:21" s="241" customFormat="1" ht="15" customHeight="1" x14ac:dyDescent="0.3">
      <c r="M323" s="302"/>
      <c r="U323" s="296"/>
    </row>
    <row r="324" spans="13:21" s="241" customFormat="1" ht="15" customHeight="1" x14ac:dyDescent="0.3">
      <c r="M324" s="302"/>
      <c r="U324" s="296"/>
    </row>
    <row r="325" spans="13:21" s="241" customFormat="1" ht="15" customHeight="1" x14ac:dyDescent="0.3">
      <c r="M325" s="302"/>
      <c r="U325" s="296"/>
    </row>
    <row r="326" spans="13:21" s="241" customFormat="1" ht="15" customHeight="1" x14ac:dyDescent="0.3">
      <c r="M326" s="302"/>
      <c r="U326" s="296"/>
    </row>
    <row r="327" spans="13:21" s="241" customFormat="1" ht="15" customHeight="1" x14ac:dyDescent="0.3">
      <c r="M327" s="302"/>
      <c r="U327" s="296"/>
    </row>
    <row r="328" spans="13:21" s="241" customFormat="1" ht="15" customHeight="1" x14ac:dyDescent="0.3">
      <c r="M328" s="302"/>
      <c r="U328" s="296"/>
    </row>
    <row r="329" spans="13:21" s="241" customFormat="1" ht="15" customHeight="1" x14ac:dyDescent="0.3">
      <c r="M329" s="302"/>
      <c r="U329" s="296"/>
    </row>
    <row r="330" spans="13:21" s="241" customFormat="1" ht="15" customHeight="1" x14ac:dyDescent="0.3">
      <c r="M330" s="302"/>
      <c r="U330" s="296"/>
    </row>
    <row r="331" spans="13:21" s="241" customFormat="1" ht="15" customHeight="1" x14ac:dyDescent="0.3">
      <c r="M331" s="302"/>
      <c r="U331" s="296"/>
    </row>
    <row r="332" spans="13:21" s="241" customFormat="1" ht="15" customHeight="1" x14ac:dyDescent="0.3">
      <c r="M332" s="302"/>
      <c r="U332" s="296"/>
    </row>
    <row r="333" spans="13:21" s="241" customFormat="1" ht="15" customHeight="1" x14ac:dyDescent="0.3">
      <c r="M333" s="302"/>
      <c r="U333" s="296"/>
    </row>
    <row r="334" spans="13:21" s="241" customFormat="1" ht="15" customHeight="1" x14ac:dyDescent="0.3">
      <c r="M334" s="302"/>
      <c r="U334" s="296"/>
    </row>
    <row r="335" spans="13:21" s="241" customFormat="1" ht="15" customHeight="1" x14ac:dyDescent="0.3">
      <c r="M335" s="302"/>
      <c r="U335" s="296"/>
    </row>
    <row r="336" spans="13:21" s="241" customFormat="1" ht="15" customHeight="1" x14ac:dyDescent="0.3">
      <c r="M336" s="302"/>
      <c r="U336" s="296"/>
    </row>
    <row r="337" spans="13:21" s="241" customFormat="1" ht="15" customHeight="1" x14ac:dyDescent="0.3">
      <c r="M337" s="302"/>
      <c r="U337" s="296"/>
    </row>
    <row r="338" spans="13:21" s="241" customFormat="1" ht="15" customHeight="1" x14ac:dyDescent="0.3">
      <c r="M338" s="302"/>
      <c r="U338" s="296"/>
    </row>
    <row r="339" spans="13:21" s="241" customFormat="1" ht="15" customHeight="1" x14ac:dyDescent="0.3">
      <c r="M339" s="302"/>
      <c r="U339" s="296"/>
    </row>
    <row r="340" spans="13:21" s="241" customFormat="1" ht="15" customHeight="1" x14ac:dyDescent="0.3">
      <c r="M340" s="302"/>
      <c r="U340" s="296"/>
    </row>
    <row r="341" spans="13:21" s="241" customFormat="1" ht="15" customHeight="1" x14ac:dyDescent="0.3">
      <c r="M341" s="302"/>
      <c r="U341" s="296"/>
    </row>
    <row r="342" spans="13:21" s="241" customFormat="1" ht="15" customHeight="1" x14ac:dyDescent="0.3">
      <c r="M342" s="302"/>
      <c r="U342" s="296"/>
    </row>
    <row r="343" spans="13:21" s="241" customFormat="1" ht="15" customHeight="1" x14ac:dyDescent="0.3">
      <c r="M343" s="302"/>
      <c r="U343" s="296"/>
    </row>
    <row r="344" spans="13:21" s="241" customFormat="1" ht="15" customHeight="1" x14ac:dyDescent="0.3">
      <c r="M344" s="302"/>
      <c r="U344" s="296"/>
    </row>
    <row r="345" spans="13:21" s="241" customFormat="1" ht="15" customHeight="1" x14ac:dyDescent="0.3">
      <c r="M345" s="302"/>
      <c r="U345" s="296"/>
    </row>
    <row r="346" spans="13:21" s="241" customFormat="1" ht="15" customHeight="1" x14ac:dyDescent="0.3">
      <c r="M346" s="302"/>
      <c r="U346" s="296"/>
    </row>
    <row r="347" spans="13:21" s="241" customFormat="1" ht="15" customHeight="1" x14ac:dyDescent="0.3">
      <c r="M347" s="302"/>
      <c r="U347" s="296"/>
    </row>
    <row r="348" spans="13:21" s="241" customFormat="1" ht="15" customHeight="1" x14ac:dyDescent="0.3">
      <c r="M348" s="302"/>
      <c r="U348" s="296"/>
    </row>
    <row r="349" spans="13:21" s="241" customFormat="1" ht="15" customHeight="1" x14ac:dyDescent="0.3">
      <c r="M349" s="302"/>
      <c r="U349" s="296"/>
    </row>
    <row r="350" spans="13:21" s="241" customFormat="1" ht="15" customHeight="1" x14ac:dyDescent="0.3">
      <c r="M350" s="302"/>
      <c r="U350" s="296"/>
    </row>
    <row r="351" spans="13:21" s="241" customFormat="1" ht="15" customHeight="1" x14ac:dyDescent="0.3">
      <c r="M351" s="302"/>
      <c r="U351" s="296"/>
    </row>
    <row r="352" spans="13:21" s="241" customFormat="1" ht="15" customHeight="1" x14ac:dyDescent="0.3">
      <c r="M352" s="302"/>
      <c r="U352" s="296"/>
    </row>
    <row r="353" spans="13:21" s="241" customFormat="1" ht="15" customHeight="1" x14ac:dyDescent="0.3">
      <c r="M353" s="302"/>
      <c r="U353" s="296"/>
    </row>
    <row r="354" spans="13:21" s="241" customFormat="1" ht="15" customHeight="1" x14ac:dyDescent="0.3">
      <c r="M354" s="302"/>
      <c r="U354" s="296"/>
    </row>
    <row r="355" spans="13:21" s="241" customFormat="1" ht="15" customHeight="1" x14ac:dyDescent="0.3">
      <c r="M355" s="302"/>
      <c r="U355" s="296"/>
    </row>
    <row r="356" spans="13:21" s="241" customFormat="1" ht="15" customHeight="1" x14ac:dyDescent="0.3">
      <c r="M356" s="302"/>
      <c r="U356" s="296"/>
    </row>
    <row r="357" spans="13:21" s="241" customFormat="1" ht="15" customHeight="1" x14ac:dyDescent="0.3">
      <c r="M357" s="302"/>
      <c r="U357" s="296"/>
    </row>
    <row r="358" spans="13:21" s="241" customFormat="1" ht="15" customHeight="1" x14ac:dyDescent="0.3">
      <c r="M358" s="302"/>
      <c r="U358" s="296"/>
    </row>
    <row r="359" spans="13:21" s="241" customFormat="1" ht="15" customHeight="1" x14ac:dyDescent="0.3">
      <c r="M359" s="302"/>
      <c r="U359" s="296"/>
    </row>
    <row r="360" spans="13:21" s="241" customFormat="1" ht="15" customHeight="1" x14ac:dyDescent="0.3">
      <c r="M360" s="302"/>
      <c r="U360" s="296"/>
    </row>
    <row r="361" spans="13:21" s="241" customFormat="1" ht="15" customHeight="1" x14ac:dyDescent="0.3">
      <c r="M361" s="302"/>
      <c r="U361" s="296"/>
    </row>
    <row r="362" spans="13:21" s="241" customFormat="1" ht="15" customHeight="1" x14ac:dyDescent="0.3">
      <c r="M362" s="302"/>
      <c r="U362" s="296"/>
    </row>
    <row r="363" spans="13:21" s="241" customFormat="1" ht="15" customHeight="1" x14ac:dyDescent="0.3">
      <c r="M363" s="302"/>
      <c r="U363" s="296"/>
    </row>
    <row r="364" spans="13:21" s="241" customFormat="1" ht="15" customHeight="1" x14ac:dyDescent="0.3">
      <c r="M364" s="302"/>
      <c r="U364" s="296"/>
    </row>
    <row r="365" spans="13:21" s="241" customFormat="1" ht="15" customHeight="1" x14ac:dyDescent="0.3">
      <c r="M365" s="302"/>
      <c r="U365" s="296"/>
    </row>
    <row r="366" spans="13:21" s="241" customFormat="1" ht="15" customHeight="1" x14ac:dyDescent="0.3">
      <c r="M366" s="302"/>
      <c r="U366" s="296"/>
    </row>
    <row r="367" spans="13:21" s="241" customFormat="1" ht="15" customHeight="1" x14ac:dyDescent="0.3">
      <c r="M367" s="302"/>
      <c r="U367" s="296"/>
    </row>
    <row r="368" spans="13:21" s="241" customFormat="1" ht="15" customHeight="1" x14ac:dyDescent="0.3">
      <c r="M368" s="302"/>
      <c r="U368" s="296"/>
    </row>
    <row r="369" spans="13:21" s="241" customFormat="1" ht="15" customHeight="1" x14ac:dyDescent="0.3">
      <c r="M369" s="302"/>
      <c r="U369" s="296"/>
    </row>
    <row r="370" spans="13:21" s="241" customFormat="1" ht="15" customHeight="1" x14ac:dyDescent="0.3">
      <c r="M370" s="302"/>
      <c r="U370" s="296"/>
    </row>
    <row r="371" spans="13:21" s="241" customFormat="1" ht="15" customHeight="1" x14ac:dyDescent="0.3">
      <c r="M371" s="302"/>
      <c r="U371" s="296"/>
    </row>
    <row r="372" spans="13:21" s="241" customFormat="1" ht="15" customHeight="1" x14ac:dyDescent="0.3">
      <c r="M372" s="302"/>
      <c r="U372" s="296"/>
    </row>
    <row r="373" spans="13:21" s="241" customFormat="1" ht="15" customHeight="1" x14ac:dyDescent="0.3">
      <c r="M373" s="302"/>
      <c r="U373" s="296"/>
    </row>
    <row r="374" spans="13:21" s="241" customFormat="1" ht="15" customHeight="1" x14ac:dyDescent="0.3">
      <c r="M374" s="302"/>
      <c r="U374" s="296"/>
    </row>
    <row r="375" spans="13:21" s="241" customFormat="1" ht="15" customHeight="1" x14ac:dyDescent="0.3">
      <c r="M375" s="302"/>
      <c r="U375" s="296"/>
    </row>
    <row r="376" spans="13:21" s="241" customFormat="1" ht="15" customHeight="1" x14ac:dyDescent="0.3">
      <c r="M376" s="302"/>
      <c r="U376" s="296"/>
    </row>
    <row r="377" spans="13:21" s="241" customFormat="1" ht="15" customHeight="1" x14ac:dyDescent="0.3">
      <c r="M377" s="302"/>
      <c r="U377" s="296"/>
    </row>
    <row r="378" spans="13:21" s="241" customFormat="1" ht="15" customHeight="1" x14ac:dyDescent="0.3">
      <c r="M378" s="302"/>
      <c r="U378" s="296"/>
    </row>
    <row r="379" spans="13:21" s="241" customFormat="1" ht="15" customHeight="1" x14ac:dyDescent="0.3">
      <c r="M379" s="302"/>
      <c r="U379" s="296"/>
    </row>
    <row r="380" spans="13:21" s="241" customFormat="1" ht="15" customHeight="1" x14ac:dyDescent="0.3">
      <c r="M380" s="302"/>
      <c r="U380" s="296"/>
    </row>
    <row r="381" spans="13:21" s="241" customFormat="1" ht="15" customHeight="1" x14ac:dyDescent="0.3">
      <c r="M381" s="302"/>
      <c r="U381" s="296"/>
    </row>
    <row r="382" spans="13:21" s="241" customFormat="1" ht="15" customHeight="1" x14ac:dyDescent="0.3">
      <c r="M382" s="302"/>
      <c r="U382" s="296"/>
    </row>
    <row r="383" spans="13:21" s="241" customFormat="1" ht="15" customHeight="1" x14ac:dyDescent="0.3">
      <c r="M383" s="302"/>
      <c r="U383" s="296"/>
    </row>
    <row r="384" spans="13:21" s="241" customFormat="1" ht="15" customHeight="1" x14ac:dyDescent="0.3">
      <c r="M384" s="302"/>
      <c r="U384" s="296"/>
    </row>
    <row r="385" spans="13:21" s="241" customFormat="1" ht="15" customHeight="1" x14ac:dyDescent="0.3">
      <c r="M385" s="302"/>
      <c r="U385" s="296"/>
    </row>
    <row r="386" spans="13:21" s="241" customFormat="1" ht="15" customHeight="1" x14ac:dyDescent="0.3">
      <c r="M386" s="302"/>
      <c r="U386" s="296"/>
    </row>
    <row r="387" spans="13:21" s="241" customFormat="1" ht="15" customHeight="1" x14ac:dyDescent="0.3">
      <c r="M387" s="302"/>
      <c r="U387" s="296"/>
    </row>
    <row r="388" spans="13:21" s="241" customFormat="1" ht="15" customHeight="1" x14ac:dyDescent="0.3">
      <c r="M388" s="302"/>
      <c r="U388" s="296"/>
    </row>
    <row r="389" spans="13:21" s="241" customFormat="1" ht="15" customHeight="1" x14ac:dyDescent="0.3">
      <c r="M389" s="302"/>
      <c r="U389" s="296"/>
    </row>
    <row r="390" spans="13:21" s="241" customFormat="1" ht="15" customHeight="1" x14ac:dyDescent="0.3">
      <c r="M390" s="302"/>
      <c r="U390" s="296"/>
    </row>
    <row r="391" spans="13:21" s="241" customFormat="1" ht="15" customHeight="1" x14ac:dyDescent="0.3">
      <c r="M391" s="302"/>
      <c r="U391" s="296"/>
    </row>
    <row r="392" spans="13:21" s="241" customFormat="1" ht="15" customHeight="1" x14ac:dyDescent="0.3">
      <c r="M392" s="302"/>
      <c r="U392" s="296"/>
    </row>
    <row r="393" spans="13:21" s="241" customFormat="1" ht="15" customHeight="1" x14ac:dyDescent="0.3">
      <c r="M393" s="302"/>
      <c r="U393" s="296"/>
    </row>
    <row r="394" spans="13:21" s="241" customFormat="1" ht="15" customHeight="1" x14ac:dyDescent="0.3">
      <c r="M394" s="302"/>
      <c r="U394" s="296"/>
    </row>
    <row r="395" spans="13:21" s="241" customFormat="1" ht="15" customHeight="1" x14ac:dyDescent="0.3">
      <c r="M395" s="302"/>
      <c r="U395" s="296"/>
    </row>
    <row r="396" spans="13:21" s="241" customFormat="1" ht="15" customHeight="1" x14ac:dyDescent="0.3">
      <c r="M396" s="302"/>
      <c r="U396" s="296"/>
    </row>
    <row r="397" spans="13:21" s="241" customFormat="1" ht="15" customHeight="1" x14ac:dyDescent="0.3">
      <c r="M397" s="302"/>
      <c r="U397" s="296"/>
    </row>
    <row r="398" spans="13:21" s="241" customFormat="1" ht="15" customHeight="1" x14ac:dyDescent="0.3">
      <c r="M398" s="302"/>
      <c r="U398" s="296"/>
    </row>
    <row r="399" spans="13:21" s="241" customFormat="1" ht="15" customHeight="1" x14ac:dyDescent="0.3">
      <c r="M399" s="302"/>
      <c r="U399" s="296"/>
    </row>
    <row r="400" spans="13:21" s="241" customFormat="1" ht="15" customHeight="1" x14ac:dyDescent="0.3">
      <c r="M400" s="302"/>
      <c r="U400" s="296"/>
    </row>
    <row r="401" spans="13:21" s="241" customFormat="1" ht="15" customHeight="1" x14ac:dyDescent="0.3">
      <c r="M401" s="302"/>
      <c r="U401" s="296"/>
    </row>
    <row r="402" spans="13:21" s="241" customFormat="1" ht="15" customHeight="1" x14ac:dyDescent="0.3">
      <c r="M402" s="302"/>
      <c r="U402" s="296"/>
    </row>
    <row r="403" spans="13:21" s="241" customFormat="1" ht="15" customHeight="1" x14ac:dyDescent="0.3">
      <c r="M403" s="302"/>
      <c r="U403" s="296"/>
    </row>
    <row r="404" spans="13:21" s="241" customFormat="1" ht="15" customHeight="1" x14ac:dyDescent="0.3">
      <c r="M404" s="302"/>
      <c r="U404" s="296"/>
    </row>
    <row r="405" spans="13:21" s="241" customFormat="1" ht="15" customHeight="1" x14ac:dyDescent="0.3">
      <c r="M405" s="302"/>
      <c r="U405" s="296"/>
    </row>
    <row r="406" spans="13:21" s="241" customFormat="1" ht="15" customHeight="1" x14ac:dyDescent="0.3">
      <c r="M406" s="302"/>
      <c r="U406" s="296"/>
    </row>
    <row r="407" spans="13:21" s="241" customFormat="1" ht="15" customHeight="1" x14ac:dyDescent="0.3">
      <c r="M407" s="302"/>
      <c r="U407" s="296"/>
    </row>
    <row r="408" spans="13:21" s="241" customFormat="1" ht="15" customHeight="1" x14ac:dyDescent="0.3">
      <c r="M408" s="302"/>
      <c r="U408" s="296"/>
    </row>
    <row r="409" spans="13:21" s="241" customFormat="1" ht="15" customHeight="1" x14ac:dyDescent="0.3">
      <c r="M409" s="302"/>
      <c r="U409" s="296"/>
    </row>
    <row r="410" spans="13:21" s="241" customFormat="1" ht="15" customHeight="1" x14ac:dyDescent="0.3">
      <c r="M410" s="302"/>
      <c r="U410" s="296"/>
    </row>
    <row r="411" spans="13:21" s="241" customFormat="1" ht="15" customHeight="1" x14ac:dyDescent="0.3">
      <c r="M411" s="302"/>
      <c r="U411" s="296"/>
    </row>
    <row r="412" spans="13:21" s="241" customFormat="1" ht="15" customHeight="1" x14ac:dyDescent="0.3">
      <c r="M412" s="302"/>
      <c r="U412" s="296"/>
    </row>
    <row r="413" spans="13:21" s="241" customFormat="1" ht="15" customHeight="1" x14ac:dyDescent="0.3">
      <c r="M413" s="302"/>
      <c r="U413" s="296"/>
    </row>
    <row r="414" spans="13:21" s="241" customFormat="1" ht="15" customHeight="1" x14ac:dyDescent="0.3">
      <c r="M414" s="302"/>
      <c r="U414" s="296"/>
    </row>
    <row r="415" spans="13:21" s="241" customFormat="1" ht="15" customHeight="1" x14ac:dyDescent="0.3">
      <c r="M415" s="302"/>
      <c r="U415" s="296"/>
    </row>
    <row r="416" spans="13:21" s="241" customFormat="1" ht="15" customHeight="1" x14ac:dyDescent="0.3">
      <c r="M416" s="302"/>
      <c r="U416" s="296"/>
    </row>
    <row r="417" spans="13:21" s="241" customFormat="1" ht="15" customHeight="1" x14ac:dyDescent="0.3">
      <c r="M417" s="302"/>
      <c r="U417" s="296"/>
    </row>
    <row r="418" spans="13:21" s="241" customFormat="1" ht="15" customHeight="1" x14ac:dyDescent="0.3">
      <c r="M418" s="302"/>
      <c r="U418" s="296"/>
    </row>
    <row r="419" spans="13:21" s="241" customFormat="1" ht="15" customHeight="1" x14ac:dyDescent="0.3">
      <c r="M419" s="302"/>
      <c r="U419" s="296"/>
    </row>
    <row r="420" spans="13:21" s="241" customFormat="1" ht="15" customHeight="1" x14ac:dyDescent="0.3">
      <c r="M420" s="302"/>
      <c r="U420" s="296"/>
    </row>
    <row r="421" spans="13:21" s="241" customFormat="1" ht="15" customHeight="1" x14ac:dyDescent="0.3">
      <c r="M421" s="302"/>
      <c r="U421" s="296"/>
    </row>
    <row r="422" spans="13:21" s="241" customFormat="1" ht="15" customHeight="1" x14ac:dyDescent="0.3">
      <c r="M422" s="302"/>
      <c r="U422" s="296"/>
    </row>
    <row r="423" spans="13:21" s="241" customFormat="1" ht="15" customHeight="1" x14ac:dyDescent="0.3">
      <c r="M423" s="302"/>
      <c r="U423" s="296"/>
    </row>
    <row r="424" spans="13:21" s="241" customFormat="1" ht="15" customHeight="1" x14ac:dyDescent="0.3">
      <c r="M424" s="302"/>
      <c r="U424" s="296"/>
    </row>
    <row r="425" spans="13:21" s="241" customFormat="1" ht="15" customHeight="1" x14ac:dyDescent="0.3">
      <c r="M425" s="302"/>
      <c r="U425" s="296"/>
    </row>
    <row r="426" spans="13:21" s="241" customFormat="1" ht="15" customHeight="1" x14ac:dyDescent="0.3">
      <c r="M426" s="302"/>
      <c r="U426" s="296"/>
    </row>
    <row r="427" spans="13:21" s="241" customFormat="1" ht="15" customHeight="1" x14ac:dyDescent="0.3">
      <c r="M427" s="302"/>
      <c r="U427" s="296"/>
    </row>
    <row r="428" spans="13:21" s="241" customFormat="1" ht="15" customHeight="1" x14ac:dyDescent="0.3">
      <c r="M428" s="302"/>
      <c r="U428" s="296"/>
    </row>
    <row r="429" spans="13:21" s="241" customFormat="1" ht="15" customHeight="1" x14ac:dyDescent="0.3">
      <c r="M429" s="302"/>
      <c r="U429" s="296"/>
    </row>
    <row r="430" spans="13:21" s="241" customFormat="1" ht="15" customHeight="1" x14ac:dyDescent="0.3">
      <c r="M430" s="302"/>
      <c r="U430" s="296"/>
    </row>
    <row r="431" spans="13:21" s="241" customFormat="1" ht="15" customHeight="1" x14ac:dyDescent="0.3">
      <c r="M431" s="302"/>
      <c r="U431" s="296"/>
    </row>
    <row r="432" spans="13:21" s="241" customFormat="1" ht="15" customHeight="1" x14ac:dyDescent="0.3">
      <c r="M432" s="302"/>
      <c r="U432" s="296"/>
    </row>
    <row r="433" spans="13:21" s="241" customFormat="1" ht="15" customHeight="1" x14ac:dyDescent="0.3">
      <c r="M433" s="302"/>
      <c r="U433" s="296"/>
    </row>
    <row r="434" spans="13:21" s="241" customFormat="1" ht="15" customHeight="1" x14ac:dyDescent="0.3">
      <c r="M434" s="302"/>
      <c r="U434" s="296"/>
    </row>
    <row r="435" spans="13:21" s="241" customFormat="1" ht="15" customHeight="1" x14ac:dyDescent="0.3">
      <c r="M435" s="302"/>
      <c r="U435" s="296"/>
    </row>
    <row r="436" spans="13:21" s="241" customFormat="1" ht="15" customHeight="1" x14ac:dyDescent="0.3">
      <c r="M436" s="302"/>
      <c r="U436" s="296"/>
    </row>
    <row r="437" spans="13:21" s="241" customFormat="1" ht="15" customHeight="1" x14ac:dyDescent="0.3">
      <c r="M437" s="302"/>
      <c r="U437" s="296"/>
    </row>
    <row r="438" spans="13:21" s="241" customFormat="1" ht="15" customHeight="1" x14ac:dyDescent="0.3">
      <c r="M438" s="302"/>
      <c r="U438" s="296"/>
    </row>
    <row r="439" spans="13:21" s="241" customFormat="1" ht="15" customHeight="1" x14ac:dyDescent="0.3">
      <c r="M439" s="302"/>
      <c r="U439" s="296"/>
    </row>
    <row r="440" spans="13:21" s="241" customFormat="1" ht="15" customHeight="1" x14ac:dyDescent="0.3">
      <c r="M440" s="302"/>
      <c r="U440" s="296"/>
    </row>
    <row r="441" spans="13:21" s="241" customFormat="1" ht="15" customHeight="1" x14ac:dyDescent="0.3">
      <c r="M441" s="302"/>
      <c r="U441" s="296"/>
    </row>
    <row r="442" spans="13:21" s="241" customFormat="1" ht="15" customHeight="1" x14ac:dyDescent="0.3">
      <c r="M442" s="302"/>
      <c r="U442" s="296"/>
    </row>
    <row r="443" spans="13:21" s="241" customFormat="1" ht="15" customHeight="1" x14ac:dyDescent="0.3">
      <c r="M443" s="302"/>
      <c r="U443" s="296"/>
    </row>
    <row r="444" spans="13:21" s="241" customFormat="1" ht="15" customHeight="1" x14ac:dyDescent="0.3">
      <c r="M444" s="302"/>
      <c r="U444" s="296"/>
    </row>
    <row r="445" spans="13:21" s="241" customFormat="1" ht="15" customHeight="1" x14ac:dyDescent="0.3">
      <c r="M445" s="302"/>
      <c r="U445" s="296"/>
    </row>
    <row r="446" spans="13:21" s="241" customFormat="1" ht="15" customHeight="1" x14ac:dyDescent="0.3">
      <c r="M446" s="302"/>
      <c r="U446" s="296"/>
    </row>
    <row r="447" spans="13:21" s="241" customFormat="1" ht="15" customHeight="1" x14ac:dyDescent="0.3">
      <c r="M447" s="302"/>
      <c r="U447" s="296"/>
    </row>
    <row r="448" spans="13:21" s="241" customFormat="1" ht="15" customHeight="1" x14ac:dyDescent="0.3">
      <c r="M448" s="302"/>
      <c r="U448" s="296"/>
    </row>
    <row r="449" spans="13:21" s="241" customFormat="1" ht="15" customHeight="1" x14ac:dyDescent="0.3">
      <c r="M449" s="302"/>
      <c r="U449" s="296"/>
    </row>
    <row r="450" spans="13:21" s="241" customFormat="1" ht="15" customHeight="1" x14ac:dyDescent="0.3">
      <c r="M450" s="302"/>
      <c r="U450" s="296"/>
    </row>
    <row r="451" spans="13:21" s="241" customFormat="1" ht="15" customHeight="1" x14ac:dyDescent="0.3">
      <c r="M451" s="302"/>
      <c r="U451" s="296"/>
    </row>
    <row r="452" spans="13:21" s="241" customFormat="1" ht="15" customHeight="1" x14ac:dyDescent="0.3">
      <c r="M452" s="302"/>
      <c r="U452" s="296"/>
    </row>
    <row r="453" spans="13:21" s="241" customFormat="1" ht="15" customHeight="1" x14ac:dyDescent="0.3">
      <c r="M453" s="302"/>
      <c r="U453" s="296"/>
    </row>
    <row r="454" spans="13:21" s="241" customFormat="1" ht="15" customHeight="1" x14ac:dyDescent="0.3">
      <c r="M454" s="302"/>
      <c r="U454" s="296"/>
    </row>
    <row r="455" spans="13:21" s="241" customFormat="1" ht="15" customHeight="1" x14ac:dyDescent="0.3">
      <c r="M455" s="302"/>
      <c r="U455" s="296"/>
    </row>
    <row r="456" spans="13:21" s="241" customFormat="1" ht="15" customHeight="1" x14ac:dyDescent="0.3">
      <c r="M456" s="302"/>
      <c r="U456" s="296"/>
    </row>
    <row r="457" spans="13:21" s="241" customFormat="1" ht="15" customHeight="1" x14ac:dyDescent="0.3">
      <c r="M457" s="302"/>
      <c r="U457" s="296"/>
    </row>
    <row r="458" spans="13:21" s="241" customFormat="1" ht="15" customHeight="1" x14ac:dyDescent="0.3">
      <c r="M458" s="302"/>
      <c r="U458" s="296"/>
    </row>
    <row r="459" spans="13:21" s="241" customFormat="1" ht="15" customHeight="1" x14ac:dyDescent="0.3">
      <c r="M459" s="302"/>
      <c r="U459" s="296"/>
    </row>
    <row r="460" spans="13:21" s="241" customFormat="1" ht="15" customHeight="1" x14ac:dyDescent="0.3">
      <c r="M460" s="302"/>
      <c r="U460" s="296"/>
    </row>
    <row r="461" spans="13:21" s="241" customFormat="1" ht="15" customHeight="1" x14ac:dyDescent="0.3">
      <c r="M461" s="302"/>
      <c r="U461" s="296"/>
    </row>
    <row r="462" spans="13:21" s="241" customFormat="1" ht="15" customHeight="1" x14ac:dyDescent="0.3">
      <c r="M462" s="302"/>
      <c r="U462" s="296"/>
    </row>
    <row r="463" spans="13:21" s="241" customFormat="1" ht="15" customHeight="1" x14ac:dyDescent="0.3">
      <c r="M463" s="302"/>
      <c r="U463" s="296"/>
    </row>
    <row r="464" spans="13:21" s="241" customFormat="1" ht="15" customHeight="1" x14ac:dyDescent="0.3">
      <c r="M464" s="302"/>
      <c r="U464" s="296"/>
    </row>
    <row r="465" spans="13:21" s="241" customFormat="1" ht="15" customHeight="1" x14ac:dyDescent="0.3">
      <c r="M465" s="302"/>
      <c r="U465" s="296"/>
    </row>
    <row r="466" spans="13:21" s="241" customFormat="1" ht="15" customHeight="1" x14ac:dyDescent="0.3">
      <c r="M466" s="302"/>
      <c r="U466" s="296"/>
    </row>
    <row r="467" spans="13:21" s="241" customFormat="1" ht="15" customHeight="1" x14ac:dyDescent="0.3">
      <c r="M467" s="302"/>
      <c r="U467" s="296"/>
    </row>
    <row r="468" spans="13:21" s="241" customFormat="1" ht="15" customHeight="1" x14ac:dyDescent="0.3">
      <c r="M468" s="302"/>
      <c r="U468" s="296"/>
    </row>
    <row r="469" spans="13:21" s="241" customFormat="1" ht="15" customHeight="1" x14ac:dyDescent="0.3">
      <c r="M469" s="302"/>
      <c r="U469" s="296"/>
    </row>
    <row r="470" spans="13:21" s="241" customFormat="1" ht="15" customHeight="1" x14ac:dyDescent="0.3">
      <c r="M470" s="302"/>
      <c r="U470" s="296"/>
    </row>
    <row r="471" spans="13:21" s="241" customFormat="1" ht="15" customHeight="1" x14ac:dyDescent="0.3">
      <c r="M471" s="302"/>
      <c r="U471" s="296"/>
    </row>
    <row r="472" spans="13:21" s="241" customFormat="1" ht="15" customHeight="1" x14ac:dyDescent="0.3">
      <c r="M472" s="302"/>
      <c r="U472" s="296"/>
    </row>
    <row r="473" spans="13:21" s="241" customFormat="1" ht="15" customHeight="1" x14ac:dyDescent="0.3">
      <c r="M473" s="302"/>
      <c r="U473" s="296"/>
    </row>
    <row r="474" spans="13:21" s="241" customFormat="1" ht="15" customHeight="1" x14ac:dyDescent="0.3">
      <c r="M474" s="302"/>
      <c r="U474" s="296"/>
    </row>
    <row r="475" spans="13:21" s="241" customFormat="1" ht="15" customHeight="1" x14ac:dyDescent="0.3">
      <c r="M475" s="302"/>
      <c r="U475" s="296"/>
    </row>
    <row r="476" spans="13:21" s="241" customFormat="1" ht="15" customHeight="1" x14ac:dyDescent="0.3">
      <c r="M476" s="302"/>
      <c r="U476" s="296"/>
    </row>
    <row r="477" spans="13:21" s="241" customFormat="1" ht="15" customHeight="1" x14ac:dyDescent="0.3">
      <c r="M477" s="302"/>
      <c r="U477" s="296"/>
    </row>
    <row r="478" spans="13:21" s="241" customFormat="1" ht="15" customHeight="1" x14ac:dyDescent="0.3">
      <c r="M478" s="302"/>
      <c r="U478" s="296"/>
    </row>
    <row r="479" spans="13:21" s="241" customFormat="1" ht="15" customHeight="1" x14ac:dyDescent="0.3">
      <c r="M479" s="302"/>
      <c r="U479" s="296"/>
    </row>
    <row r="480" spans="13:21" s="241" customFormat="1" ht="15" customHeight="1" x14ac:dyDescent="0.3">
      <c r="M480" s="302"/>
      <c r="U480" s="296"/>
    </row>
    <row r="481" spans="13:21" s="241" customFormat="1" ht="15" customHeight="1" x14ac:dyDescent="0.3">
      <c r="M481" s="302"/>
      <c r="U481" s="296"/>
    </row>
    <row r="482" spans="13:21" s="241" customFormat="1" ht="15" customHeight="1" x14ac:dyDescent="0.3">
      <c r="M482" s="302"/>
      <c r="U482" s="296"/>
    </row>
    <row r="483" spans="13:21" s="241" customFormat="1" ht="15" customHeight="1" x14ac:dyDescent="0.3">
      <c r="M483" s="302"/>
      <c r="U483" s="296"/>
    </row>
    <row r="484" spans="13:21" s="241" customFormat="1" ht="15" customHeight="1" x14ac:dyDescent="0.3">
      <c r="M484" s="302"/>
      <c r="U484" s="296"/>
    </row>
    <row r="485" spans="13:21" s="241" customFormat="1" ht="15" customHeight="1" x14ac:dyDescent="0.3">
      <c r="M485" s="302"/>
      <c r="U485" s="296"/>
    </row>
    <row r="486" spans="13:21" s="241" customFormat="1" ht="15" customHeight="1" x14ac:dyDescent="0.3">
      <c r="M486" s="302"/>
      <c r="U486" s="296"/>
    </row>
    <row r="487" spans="13:21" s="241" customFormat="1" ht="15" customHeight="1" x14ac:dyDescent="0.3">
      <c r="M487" s="302"/>
      <c r="U487" s="296"/>
    </row>
    <row r="488" spans="13:21" s="241" customFormat="1" ht="15" customHeight="1" x14ac:dyDescent="0.3">
      <c r="M488" s="302"/>
      <c r="U488" s="296"/>
    </row>
    <row r="489" spans="13:21" s="241" customFormat="1" ht="15" customHeight="1" x14ac:dyDescent="0.3">
      <c r="M489" s="302"/>
      <c r="U489" s="296"/>
    </row>
    <row r="490" spans="13:21" s="241" customFormat="1" ht="15" customHeight="1" x14ac:dyDescent="0.3">
      <c r="M490" s="302"/>
      <c r="U490" s="296"/>
    </row>
    <row r="491" spans="13:21" s="241" customFormat="1" ht="15" customHeight="1" x14ac:dyDescent="0.3">
      <c r="M491" s="302"/>
      <c r="U491" s="296"/>
    </row>
    <row r="492" spans="13:21" s="241" customFormat="1" ht="15" customHeight="1" x14ac:dyDescent="0.3">
      <c r="M492" s="302"/>
      <c r="U492" s="296"/>
    </row>
    <row r="493" spans="13:21" s="241" customFormat="1" ht="15" customHeight="1" x14ac:dyDescent="0.3">
      <c r="M493" s="302"/>
      <c r="U493" s="296"/>
    </row>
    <row r="494" spans="13:21" s="241" customFormat="1" ht="15" customHeight="1" x14ac:dyDescent="0.3">
      <c r="M494" s="302"/>
      <c r="U494" s="296"/>
    </row>
    <row r="495" spans="13:21" s="241" customFormat="1" ht="15" customHeight="1" x14ac:dyDescent="0.3">
      <c r="M495" s="302"/>
      <c r="U495" s="296"/>
    </row>
    <row r="496" spans="13:21" s="241" customFormat="1" ht="15" customHeight="1" x14ac:dyDescent="0.3">
      <c r="M496" s="302"/>
      <c r="U496" s="296"/>
    </row>
    <row r="497" spans="13:21" s="241" customFormat="1" ht="15" customHeight="1" x14ac:dyDescent="0.3">
      <c r="M497" s="302"/>
      <c r="U497" s="296"/>
    </row>
    <row r="498" spans="13:21" s="241" customFormat="1" ht="15" customHeight="1" x14ac:dyDescent="0.3">
      <c r="M498" s="302"/>
      <c r="U498" s="296"/>
    </row>
    <row r="499" spans="13:21" s="241" customFormat="1" ht="15" customHeight="1" x14ac:dyDescent="0.3">
      <c r="M499" s="302"/>
      <c r="U499" s="296"/>
    </row>
    <row r="500" spans="13:21" s="241" customFormat="1" ht="15" customHeight="1" x14ac:dyDescent="0.3">
      <c r="M500" s="302"/>
      <c r="U500" s="296"/>
    </row>
    <row r="501" spans="13:21" s="241" customFormat="1" ht="15" customHeight="1" x14ac:dyDescent="0.3">
      <c r="M501" s="302"/>
      <c r="U501" s="296"/>
    </row>
    <row r="502" spans="13:21" s="241" customFormat="1" ht="15" customHeight="1" x14ac:dyDescent="0.3">
      <c r="M502" s="302"/>
      <c r="U502" s="296"/>
    </row>
    <row r="503" spans="13:21" s="241" customFormat="1" ht="15" customHeight="1" x14ac:dyDescent="0.3">
      <c r="M503" s="302"/>
      <c r="U503" s="296"/>
    </row>
    <row r="504" spans="13:21" s="241" customFormat="1" ht="15" customHeight="1" x14ac:dyDescent="0.3">
      <c r="M504" s="302"/>
      <c r="U504" s="296"/>
    </row>
    <row r="505" spans="13:21" s="241" customFormat="1" ht="15" customHeight="1" x14ac:dyDescent="0.3">
      <c r="M505" s="302"/>
      <c r="U505" s="296"/>
    </row>
    <row r="506" spans="13:21" s="241" customFormat="1" ht="15" customHeight="1" x14ac:dyDescent="0.3">
      <c r="M506" s="302"/>
      <c r="U506" s="296"/>
    </row>
    <row r="507" spans="13:21" s="241" customFormat="1" ht="15" customHeight="1" x14ac:dyDescent="0.3">
      <c r="M507" s="302"/>
      <c r="U507" s="296"/>
    </row>
    <row r="508" spans="13:21" s="241" customFormat="1" ht="15" customHeight="1" x14ac:dyDescent="0.3">
      <c r="M508" s="302"/>
      <c r="U508" s="296"/>
    </row>
    <row r="509" spans="13:21" s="241" customFormat="1" ht="15" customHeight="1" x14ac:dyDescent="0.3">
      <c r="M509" s="302"/>
      <c r="U509" s="296"/>
    </row>
    <row r="510" spans="13:21" s="241" customFormat="1" ht="15" customHeight="1" x14ac:dyDescent="0.3">
      <c r="M510" s="302"/>
      <c r="U510" s="296"/>
    </row>
    <row r="511" spans="13:21" s="241" customFormat="1" ht="15" customHeight="1" x14ac:dyDescent="0.3">
      <c r="M511" s="302"/>
      <c r="U511" s="296"/>
    </row>
    <row r="512" spans="13:21" s="241" customFormat="1" ht="15" customHeight="1" x14ac:dyDescent="0.3">
      <c r="M512" s="302"/>
      <c r="U512" s="296"/>
    </row>
    <row r="513" spans="13:21" s="241" customFormat="1" ht="15" customHeight="1" x14ac:dyDescent="0.3">
      <c r="M513" s="302"/>
      <c r="U513" s="296"/>
    </row>
    <row r="514" spans="13:21" s="241" customFormat="1" ht="15" customHeight="1" x14ac:dyDescent="0.3">
      <c r="M514" s="302"/>
      <c r="U514" s="296"/>
    </row>
    <row r="515" spans="13:21" s="241" customFormat="1" ht="15" customHeight="1" x14ac:dyDescent="0.3">
      <c r="M515" s="302"/>
      <c r="U515" s="296"/>
    </row>
    <row r="516" spans="13:21" s="241" customFormat="1" ht="15" customHeight="1" x14ac:dyDescent="0.3">
      <c r="M516" s="302"/>
      <c r="U516" s="296"/>
    </row>
    <row r="517" spans="13:21" s="241" customFormat="1" ht="15" customHeight="1" x14ac:dyDescent="0.3">
      <c r="M517" s="302"/>
      <c r="U517" s="296"/>
    </row>
    <row r="518" spans="13:21" s="241" customFormat="1" ht="15" customHeight="1" x14ac:dyDescent="0.3">
      <c r="M518" s="302"/>
      <c r="U518" s="296"/>
    </row>
    <row r="519" spans="13:21" s="241" customFormat="1" ht="15" customHeight="1" x14ac:dyDescent="0.3">
      <c r="M519" s="302"/>
      <c r="U519" s="296"/>
    </row>
    <row r="520" spans="13:21" s="241" customFormat="1" ht="15" customHeight="1" x14ac:dyDescent="0.3">
      <c r="M520" s="302"/>
      <c r="U520" s="296"/>
    </row>
    <row r="521" spans="13:21" s="241" customFormat="1" ht="15" customHeight="1" x14ac:dyDescent="0.3">
      <c r="M521" s="302"/>
      <c r="U521" s="296"/>
    </row>
    <row r="522" spans="13:21" s="241" customFormat="1" ht="15" customHeight="1" x14ac:dyDescent="0.3">
      <c r="M522" s="302"/>
      <c r="U522" s="296"/>
    </row>
    <row r="523" spans="13:21" s="241" customFormat="1" ht="15" customHeight="1" x14ac:dyDescent="0.3">
      <c r="M523" s="302"/>
      <c r="U523" s="296"/>
    </row>
    <row r="524" spans="13:21" s="241" customFormat="1" ht="15" customHeight="1" x14ac:dyDescent="0.3">
      <c r="M524" s="302"/>
      <c r="U524" s="296"/>
    </row>
    <row r="525" spans="13:21" s="241" customFormat="1" ht="15" customHeight="1" x14ac:dyDescent="0.3">
      <c r="M525" s="302"/>
      <c r="U525" s="296"/>
    </row>
    <row r="526" spans="13:21" s="241" customFormat="1" ht="15" customHeight="1" x14ac:dyDescent="0.3">
      <c r="M526" s="302"/>
      <c r="U526" s="296"/>
    </row>
    <row r="527" spans="13:21" s="241" customFormat="1" ht="15" customHeight="1" x14ac:dyDescent="0.3">
      <c r="M527" s="302"/>
      <c r="U527" s="296"/>
    </row>
    <row r="528" spans="13:21" s="241" customFormat="1" ht="15" customHeight="1" x14ac:dyDescent="0.3">
      <c r="M528" s="302"/>
      <c r="U528" s="296"/>
    </row>
    <row r="529" spans="13:21" s="241" customFormat="1" ht="15" customHeight="1" x14ac:dyDescent="0.3">
      <c r="M529" s="302"/>
      <c r="U529" s="296"/>
    </row>
    <row r="530" spans="13:21" s="241" customFormat="1" ht="15" customHeight="1" x14ac:dyDescent="0.3">
      <c r="M530" s="302"/>
      <c r="U530" s="296"/>
    </row>
    <row r="531" spans="13:21" s="241" customFormat="1" ht="15" customHeight="1" x14ac:dyDescent="0.3">
      <c r="M531" s="302"/>
      <c r="U531" s="296"/>
    </row>
    <row r="532" spans="13:21" s="241" customFormat="1" ht="15" customHeight="1" x14ac:dyDescent="0.3">
      <c r="M532" s="302"/>
      <c r="U532" s="296"/>
    </row>
    <row r="533" spans="13:21" s="241" customFormat="1" ht="15" customHeight="1" x14ac:dyDescent="0.3">
      <c r="M533" s="302"/>
      <c r="U533" s="296"/>
    </row>
    <row r="534" spans="13:21" s="241" customFormat="1" ht="15" customHeight="1" x14ac:dyDescent="0.3">
      <c r="M534" s="302"/>
      <c r="U534" s="296"/>
    </row>
    <row r="535" spans="13:21" s="241" customFormat="1" ht="15" customHeight="1" x14ac:dyDescent="0.3">
      <c r="M535" s="302"/>
      <c r="U535" s="296"/>
    </row>
    <row r="536" spans="13:21" s="241" customFormat="1" ht="15" customHeight="1" x14ac:dyDescent="0.3">
      <c r="M536" s="302"/>
      <c r="U536" s="296"/>
    </row>
    <row r="537" spans="13:21" s="241" customFormat="1" ht="15" customHeight="1" x14ac:dyDescent="0.3">
      <c r="M537" s="302"/>
      <c r="U537" s="296"/>
    </row>
    <row r="538" spans="13:21" s="241" customFormat="1" ht="15" customHeight="1" x14ac:dyDescent="0.3">
      <c r="M538" s="302"/>
      <c r="U538" s="296"/>
    </row>
    <row r="539" spans="13:21" s="241" customFormat="1" ht="15" customHeight="1" x14ac:dyDescent="0.3">
      <c r="M539" s="302"/>
      <c r="U539" s="296"/>
    </row>
    <row r="540" spans="13:21" s="241" customFormat="1" ht="15" customHeight="1" x14ac:dyDescent="0.3">
      <c r="M540" s="302"/>
      <c r="U540" s="296"/>
    </row>
    <row r="541" spans="13:21" s="241" customFormat="1" ht="15" customHeight="1" x14ac:dyDescent="0.3">
      <c r="M541" s="302"/>
      <c r="U541" s="296"/>
    </row>
    <row r="542" spans="13:21" s="241" customFormat="1" ht="15" customHeight="1" x14ac:dyDescent="0.3">
      <c r="M542" s="302"/>
      <c r="U542" s="296"/>
    </row>
    <row r="543" spans="13:21" s="241" customFormat="1" ht="15" customHeight="1" x14ac:dyDescent="0.3">
      <c r="M543" s="302"/>
      <c r="U543" s="296"/>
    </row>
    <row r="544" spans="13:21" s="241" customFormat="1" ht="15" customHeight="1" x14ac:dyDescent="0.3">
      <c r="M544" s="302"/>
      <c r="U544" s="296"/>
    </row>
    <row r="545" spans="13:21" s="241" customFormat="1" ht="15" customHeight="1" x14ac:dyDescent="0.3">
      <c r="M545" s="302"/>
      <c r="U545" s="296"/>
    </row>
    <row r="546" spans="13:21" s="241" customFormat="1" ht="15" customHeight="1" x14ac:dyDescent="0.3">
      <c r="M546" s="302"/>
      <c r="U546" s="296"/>
    </row>
    <row r="547" spans="13:21" s="241" customFormat="1" ht="15" customHeight="1" x14ac:dyDescent="0.3">
      <c r="M547" s="302"/>
      <c r="U547" s="296"/>
    </row>
    <row r="548" spans="13:21" s="241" customFormat="1" ht="15" customHeight="1" x14ac:dyDescent="0.3">
      <c r="M548" s="302"/>
      <c r="U548" s="296"/>
    </row>
    <row r="549" spans="13:21" s="241" customFormat="1" ht="15" customHeight="1" x14ac:dyDescent="0.3">
      <c r="M549" s="302"/>
      <c r="U549" s="296"/>
    </row>
    <row r="550" spans="13:21" s="241" customFormat="1" ht="15" customHeight="1" x14ac:dyDescent="0.3">
      <c r="M550" s="302"/>
      <c r="U550" s="296"/>
    </row>
    <row r="551" spans="13:21" s="241" customFormat="1" ht="15" customHeight="1" x14ac:dyDescent="0.3">
      <c r="M551" s="302"/>
      <c r="U551" s="296"/>
    </row>
    <row r="552" spans="13:21" s="241" customFormat="1" ht="15" customHeight="1" x14ac:dyDescent="0.3">
      <c r="M552" s="302"/>
      <c r="U552" s="296"/>
    </row>
    <row r="553" spans="13:21" s="241" customFormat="1" ht="15" customHeight="1" x14ac:dyDescent="0.3">
      <c r="M553" s="302"/>
      <c r="U553" s="296"/>
    </row>
    <row r="554" spans="13:21" s="241" customFormat="1" ht="15" customHeight="1" x14ac:dyDescent="0.3">
      <c r="M554" s="302"/>
      <c r="U554" s="296"/>
    </row>
    <row r="555" spans="13:21" s="241" customFormat="1" ht="15" customHeight="1" x14ac:dyDescent="0.3">
      <c r="M555" s="302"/>
      <c r="U555" s="296"/>
    </row>
    <row r="556" spans="13:21" s="241" customFormat="1" ht="15" customHeight="1" x14ac:dyDescent="0.3">
      <c r="M556" s="302"/>
      <c r="U556" s="296"/>
    </row>
    <row r="557" spans="13:21" s="241" customFormat="1" ht="15" customHeight="1" x14ac:dyDescent="0.3">
      <c r="M557" s="302"/>
      <c r="U557" s="296"/>
    </row>
    <row r="558" spans="13:21" s="241" customFormat="1" ht="15" customHeight="1" x14ac:dyDescent="0.3">
      <c r="M558" s="302"/>
      <c r="U558" s="296"/>
    </row>
    <row r="559" spans="13:21" s="241" customFormat="1" ht="15" customHeight="1" x14ac:dyDescent="0.3">
      <c r="M559" s="302"/>
      <c r="U559" s="296"/>
    </row>
    <row r="560" spans="13:21" s="241" customFormat="1" ht="15" customHeight="1" x14ac:dyDescent="0.3">
      <c r="M560" s="302"/>
      <c r="U560" s="296"/>
    </row>
    <row r="561" spans="13:21" s="241" customFormat="1" ht="15" customHeight="1" x14ac:dyDescent="0.3">
      <c r="M561" s="302"/>
      <c r="U561" s="296"/>
    </row>
    <row r="562" spans="13:21" s="241" customFormat="1" ht="15" customHeight="1" x14ac:dyDescent="0.3">
      <c r="M562" s="302"/>
      <c r="U562" s="296"/>
    </row>
    <row r="563" spans="13:21" s="241" customFormat="1" ht="15" customHeight="1" x14ac:dyDescent="0.3">
      <c r="M563" s="302"/>
      <c r="U563" s="296"/>
    </row>
    <row r="564" spans="13:21" s="241" customFormat="1" ht="15" customHeight="1" x14ac:dyDescent="0.3">
      <c r="M564" s="302"/>
      <c r="U564" s="296"/>
    </row>
    <row r="565" spans="13:21" s="241" customFormat="1" ht="15" customHeight="1" x14ac:dyDescent="0.3">
      <c r="M565" s="302"/>
      <c r="U565" s="296"/>
    </row>
    <row r="566" spans="13:21" s="241" customFormat="1" ht="15" customHeight="1" x14ac:dyDescent="0.3">
      <c r="M566" s="302"/>
      <c r="U566" s="296"/>
    </row>
    <row r="567" spans="13:21" s="241" customFormat="1" ht="15" customHeight="1" x14ac:dyDescent="0.3">
      <c r="M567" s="302"/>
      <c r="U567" s="296"/>
    </row>
    <row r="568" spans="13:21" s="241" customFormat="1" ht="15" customHeight="1" x14ac:dyDescent="0.3">
      <c r="M568" s="302"/>
      <c r="U568" s="296"/>
    </row>
    <row r="569" spans="13:21" s="241" customFormat="1" ht="15" customHeight="1" x14ac:dyDescent="0.3">
      <c r="M569" s="302"/>
      <c r="U569" s="296"/>
    </row>
    <row r="570" spans="13:21" s="241" customFormat="1" ht="15" customHeight="1" x14ac:dyDescent="0.3">
      <c r="M570" s="302"/>
      <c r="U570" s="296"/>
    </row>
    <row r="571" spans="13:21" s="241" customFormat="1" ht="15" customHeight="1" x14ac:dyDescent="0.3">
      <c r="M571" s="302"/>
      <c r="U571" s="296"/>
    </row>
    <row r="572" spans="13:21" s="241" customFormat="1" ht="15" customHeight="1" x14ac:dyDescent="0.3">
      <c r="M572" s="302"/>
      <c r="U572" s="296"/>
    </row>
    <row r="573" spans="13:21" s="241" customFormat="1" ht="15" customHeight="1" x14ac:dyDescent="0.3">
      <c r="M573" s="302"/>
      <c r="U573" s="296"/>
    </row>
    <row r="574" spans="13:21" s="241" customFormat="1" ht="15" customHeight="1" x14ac:dyDescent="0.3">
      <c r="M574" s="302"/>
      <c r="U574" s="296"/>
    </row>
    <row r="575" spans="13:21" s="241" customFormat="1" ht="15" customHeight="1" x14ac:dyDescent="0.3">
      <c r="M575" s="302"/>
      <c r="U575" s="296"/>
    </row>
    <row r="576" spans="13:21" s="241" customFormat="1" ht="15" customHeight="1" x14ac:dyDescent="0.3">
      <c r="M576" s="302"/>
      <c r="U576" s="296"/>
    </row>
    <row r="577" spans="13:21" s="241" customFormat="1" ht="15" customHeight="1" x14ac:dyDescent="0.3">
      <c r="M577" s="302"/>
      <c r="U577" s="296"/>
    </row>
    <row r="578" spans="13:21" s="241" customFormat="1" ht="15" customHeight="1" x14ac:dyDescent="0.3">
      <c r="M578" s="302"/>
      <c r="U578" s="296"/>
    </row>
    <row r="579" spans="13:21" s="241" customFormat="1" ht="15" customHeight="1" x14ac:dyDescent="0.3">
      <c r="M579" s="302"/>
      <c r="U579" s="296"/>
    </row>
    <row r="580" spans="13:21" s="241" customFormat="1" ht="15" customHeight="1" x14ac:dyDescent="0.3">
      <c r="M580" s="302"/>
      <c r="U580" s="296"/>
    </row>
    <row r="581" spans="13:21" s="241" customFormat="1" ht="15" customHeight="1" x14ac:dyDescent="0.3">
      <c r="M581" s="302"/>
      <c r="U581" s="296"/>
    </row>
    <row r="582" spans="13:21" s="241" customFormat="1" ht="15" customHeight="1" x14ac:dyDescent="0.3">
      <c r="M582" s="302"/>
      <c r="U582" s="296"/>
    </row>
    <row r="583" spans="13:21" s="241" customFormat="1" ht="15" customHeight="1" x14ac:dyDescent="0.3">
      <c r="M583" s="302"/>
      <c r="U583" s="296"/>
    </row>
    <row r="584" spans="13:21" s="241" customFormat="1" ht="15" customHeight="1" x14ac:dyDescent="0.3">
      <c r="M584" s="302"/>
      <c r="U584" s="296"/>
    </row>
    <row r="585" spans="13:21" s="241" customFormat="1" ht="15" customHeight="1" x14ac:dyDescent="0.3">
      <c r="M585" s="302"/>
      <c r="U585" s="296"/>
    </row>
    <row r="586" spans="13:21" s="241" customFormat="1" ht="15" customHeight="1" x14ac:dyDescent="0.3">
      <c r="M586" s="302"/>
      <c r="U586" s="296"/>
    </row>
    <row r="587" spans="13:21" s="241" customFormat="1" ht="15" customHeight="1" x14ac:dyDescent="0.3">
      <c r="M587" s="302"/>
      <c r="U587" s="296"/>
    </row>
    <row r="588" spans="13:21" s="241" customFormat="1" ht="15" customHeight="1" x14ac:dyDescent="0.3">
      <c r="M588" s="302"/>
      <c r="U588" s="296"/>
    </row>
    <row r="589" spans="13:21" s="241" customFormat="1" ht="15" customHeight="1" x14ac:dyDescent="0.3">
      <c r="M589" s="302"/>
      <c r="U589" s="296"/>
    </row>
    <row r="590" spans="13:21" s="241" customFormat="1" ht="15" customHeight="1" x14ac:dyDescent="0.3">
      <c r="M590" s="302"/>
      <c r="U590" s="296"/>
    </row>
    <row r="591" spans="13:21" s="241" customFormat="1" ht="15" customHeight="1" x14ac:dyDescent="0.3">
      <c r="M591" s="302"/>
      <c r="U591" s="296"/>
    </row>
    <row r="592" spans="13:21" s="241" customFormat="1" ht="15" customHeight="1" x14ac:dyDescent="0.3">
      <c r="M592" s="302"/>
      <c r="U592" s="296"/>
    </row>
    <row r="593" spans="13:21" s="241" customFormat="1" ht="15" customHeight="1" x14ac:dyDescent="0.3">
      <c r="M593" s="302"/>
      <c r="U593" s="296"/>
    </row>
    <row r="594" spans="13:21" s="241" customFormat="1" ht="15" customHeight="1" x14ac:dyDescent="0.3">
      <c r="M594" s="302"/>
      <c r="U594" s="296"/>
    </row>
    <row r="595" spans="13:21" s="241" customFormat="1" ht="15" customHeight="1" x14ac:dyDescent="0.3">
      <c r="M595" s="302"/>
      <c r="U595" s="296"/>
    </row>
    <row r="596" spans="13:21" s="241" customFormat="1" ht="15" customHeight="1" x14ac:dyDescent="0.3">
      <c r="M596" s="302"/>
      <c r="U596" s="296"/>
    </row>
    <row r="597" spans="13:21" s="241" customFormat="1" ht="15" customHeight="1" x14ac:dyDescent="0.3">
      <c r="M597" s="302"/>
      <c r="U597" s="296"/>
    </row>
    <row r="598" spans="13:21" s="241" customFormat="1" ht="15" customHeight="1" x14ac:dyDescent="0.3">
      <c r="M598" s="302"/>
      <c r="U598" s="296"/>
    </row>
    <row r="599" spans="13:21" s="241" customFormat="1" ht="15" customHeight="1" x14ac:dyDescent="0.3">
      <c r="M599" s="302"/>
      <c r="U599" s="296"/>
    </row>
    <row r="600" spans="13:21" s="241" customFormat="1" ht="15" customHeight="1" x14ac:dyDescent="0.3">
      <c r="M600" s="302"/>
      <c r="U600" s="296"/>
    </row>
    <row r="601" spans="13:21" s="241" customFormat="1" ht="15" customHeight="1" x14ac:dyDescent="0.3">
      <c r="M601" s="302"/>
      <c r="U601" s="296"/>
    </row>
    <row r="602" spans="13:21" s="241" customFormat="1" ht="15" customHeight="1" x14ac:dyDescent="0.3">
      <c r="M602" s="302"/>
      <c r="U602" s="296"/>
    </row>
    <row r="603" spans="13:21" s="241" customFormat="1" ht="15" customHeight="1" x14ac:dyDescent="0.3">
      <c r="M603" s="302"/>
      <c r="U603" s="296"/>
    </row>
    <row r="604" spans="13:21" s="241" customFormat="1" ht="15" customHeight="1" x14ac:dyDescent="0.3">
      <c r="M604" s="302"/>
      <c r="U604" s="296"/>
    </row>
    <row r="605" spans="13:21" s="241" customFormat="1" ht="15" customHeight="1" x14ac:dyDescent="0.3">
      <c r="M605" s="302"/>
      <c r="U605" s="296"/>
    </row>
    <row r="606" spans="13:21" s="241" customFormat="1" ht="15" customHeight="1" x14ac:dyDescent="0.3">
      <c r="M606" s="302"/>
      <c r="U606" s="296"/>
    </row>
    <row r="607" spans="13:21" s="241" customFormat="1" ht="15" customHeight="1" x14ac:dyDescent="0.3">
      <c r="M607" s="302"/>
      <c r="U607" s="296"/>
    </row>
    <row r="608" spans="13:21" s="241" customFormat="1" ht="15" customHeight="1" x14ac:dyDescent="0.3">
      <c r="M608" s="302"/>
      <c r="U608" s="296"/>
    </row>
    <row r="609" spans="13:21" s="241" customFormat="1" ht="15" customHeight="1" x14ac:dyDescent="0.3">
      <c r="M609" s="302"/>
      <c r="U609" s="296"/>
    </row>
    <row r="610" spans="13:21" s="241" customFormat="1" ht="15" customHeight="1" x14ac:dyDescent="0.3">
      <c r="M610" s="302"/>
      <c r="U610" s="296"/>
    </row>
    <row r="611" spans="13:21" s="241" customFormat="1" ht="15" customHeight="1" x14ac:dyDescent="0.3">
      <c r="M611" s="302"/>
      <c r="U611" s="296"/>
    </row>
    <row r="612" spans="13:21" s="241" customFormat="1" ht="15" customHeight="1" x14ac:dyDescent="0.3">
      <c r="M612" s="302"/>
      <c r="U612" s="296"/>
    </row>
    <row r="613" spans="13:21" s="241" customFormat="1" ht="15" customHeight="1" x14ac:dyDescent="0.3">
      <c r="M613" s="302"/>
      <c r="U613" s="296"/>
    </row>
    <row r="614" spans="13:21" s="241" customFormat="1" ht="15" customHeight="1" x14ac:dyDescent="0.3">
      <c r="M614" s="302"/>
      <c r="U614" s="296"/>
    </row>
    <row r="615" spans="13:21" s="241" customFormat="1" ht="15" customHeight="1" x14ac:dyDescent="0.3">
      <c r="M615" s="302"/>
      <c r="U615" s="296"/>
    </row>
    <row r="616" spans="13:21" s="241" customFormat="1" ht="15" customHeight="1" x14ac:dyDescent="0.3">
      <c r="M616" s="302"/>
      <c r="U616" s="296"/>
    </row>
    <row r="617" spans="13:21" s="241" customFormat="1" ht="15" customHeight="1" x14ac:dyDescent="0.3">
      <c r="M617" s="302"/>
      <c r="U617" s="296"/>
    </row>
    <row r="618" spans="13:21" s="241" customFormat="1" ht="15" customHeight="1" x14ac:dyDescent="0.3">
      <c r="M618" s="302"/>
      <c r="U618" s="296"/>
    </row>
    <row r="619" spans="13:21" s="241" customFormat="1" ht="15" customHeight="1" x14ac:dyDescent="0.3">
      <c r="M619" s="302"/>
      <c r="U619" s="296"/>
    </row>
    <row r="620" spans="13:21" s="241" customFormat="1" ht="15" customHeight="1" x14ac:dyDescent="0.3">
      <c r="M620" s="302"/>
      <c r="U620" s="296"/>
    </row>
    <row r="621" spans="13:21" s="241" customFormat="1" ht="15" customHeight="1" x14ac:dyDescent="0.3">
      <c r="M621" s="302"/>
      <c r="U621" s="296"/>
    </row>
    <row r="622" spans="13:21" s="241" customFormat="1" ht="15" customHeight="1" x14ac:dyDescent="0.3">
      <c r="M622" s="302"/>
      <c r="U622" s="296"/>
    </row>
    <row r="623" spans="13:21" s="241" customFormat="1" ht="15" customHeight="1" x14ac:dyDescent="0.3">
      <c r="M623" s="302"/>
      <c r="U623" s="296"/>
    </row>
    <row r="624" spans="13:21" s="241" customFormat="1" ht="15" customHeight="1" x14ac:dyDescent="0.3">
      <c r="M624" s="302"/>
      <c r="U624" s="296"/>
    </row>
    <row r="625" spans="13:21" s="241" customFormat="1" ht="15" customHeight="1" x14ac:dyDescent="0.3">
      <c r="M625" s="302"/>
      <c r="U625" s="296"/>
    </row>
    <row r="626" spans="13:21" s="241" customFormat="1" ht="15" customHeight="1" x14ac:dyDescent="0.3">
      <c r="M626" s="302"/>
      <c r="U626" s="296"/>
    </row>
    <row r="627" spans="13:21" s="241" customFormat="1" ht="15" customHeight="1" x14ac:dyDescent="0.3">
      <c r="M627" s="302"/>
      <c r="U627" s="296"/>
    </row>
    <row r="628" spans="13:21" s="241" customFormat="1" ht="15" customHeight="1" x14ac:dyDescent="0.3">
      <c r="M628" s="302"/>
      <c r="U628" s="296"/>
    </row>
    <row r="629" spans="13:21" s="241" customFormat="1" ht="15" customHeight="1" x14ac:dyDescent="0.3">
      <c r="M629" s="302"/>
      <c r="U629" s="296"/>
    </row>
    <row r="630" spans="13:21" s="241" customFormat="1" ht="15" customHeight="1" x14ac:dyDescent="0.3">
      <c r="M630" s="302"/>
      <c r="U630" s="296"/>
    </row>
    <row r="631" spans="13:21" s="241" customFormat="1" ht="15" customHeight="1" x14ac:dyDescent="0.3">
      <c r="M631" s="302"/>
      <c r="U631" s="296"/>
    </row>
    <row r="632" spans="13:21" s="241" customFormat="1" ht="15" customHeight="1" x14ac:dyDescent="0.3">
      <c r="M632" s="302"/>
      <c r="U632" s="296"/>
    </row>
    <row r="633" spans="13:21" s="241" customFormat="1" ht="15" customHeight="1" x14ac:dyDescent="0.3">
      <c r="M633" s="302"/>
      <c r="U633" s="296"/>
    </row>
    <row r="634" spans="13:21" s="241" customFormat="1" ht="15" customHeight="1" x14ac:dyDescent="0.3">
      <c r="M634" s="302"/>
      <c r="U634" s="296"/>
    </row>
    <row r="635" spans="13:21" s="241" customFormat="1" ht="15" customHeight="1" x14ac:dyDescent="0.3">
      <c r="M635" s="302"/>
      <c r="U635" s="296"/>
    </row>
    <row r="636" spans="13:21" s="241" customFormat="1" ht="15" customHeight="1" x14ac:dyDescent="0.3">
      <c r="M636" s="302"/>
      <c r="U636" s="296"/>
    </row>
    <row r="637" spans="13:21" s="241" customFormat="1" ht="15" customHeight="1" x14ac:dyDescent="0.3">
      <c r="M637" s="302"/>
      <c r="U637" s="296"/>
    </row>
    <row r="638" spans="13:21" s="241" customFormat="1" ht="15" customHeight="1" x14ac:dyDescent="0.3">
      <c r="M638" s="302"/>
      <c r="U638" s="296"/>
    </row>
    <row r="639" spans="13:21" s="241" customFormat="1" ht="15" customHeight="1" x14ac:dyDescent="0.3">
      <c r="M639" s="302"/>
      <c r="U639" s="296"/>
    </row>
    <row r="640" spans="13:21" s="241" customFormat="1" ht="15" customHeight="1" x14ac:dyDescent="0.3">
      <c r="M640" s="302"/>
      <c r="U640" s="296"/>
    </row>
    <row r="641" spans="13:21" s="241" customFormat="1" ht="15" customHeight="1" x14ac:dyDescent="0.3">
      <c r="M641" s="302"/>
      <c r="U641" s="296"/>
    </row>
    <row r="642" spans="13:21" s="241" customFormat="1" ht="15" customHeight="1" x14ac:dyDescent="0.3">
      <c r="M642" s="302"/>
      <c r="U642" s="296"/>
    </row>
    <row r="643" spans="13:21" s="241" customFormat="1" ht="15" customHeight="1" x14ac:dyDescent="0.3">
      <c r="M643" s="302"/>
      <c r="U643" s="296"/>
    </row>
    <row r="644" spans="13:21" s="241" customFormat="1" ht="15" customHeight="1" x14ac:dyDescent="0.3">
      <c r="M644" s="302"/>
      <c r="U644" s="296"/>
    </row>
    <row r="645" spans="13:21" s="241" customFormat="1" ht="15" customHeight="1" x14ac:dyDescent="0.3">
      <c r="M645" s="302"/>
      <c r="U645" s="296"/>
    </row>
    <row r="646" spans="13:21" s="241" customFormat="1" ht="15" customHeight="1" x14ac:dyDescent="0.3">
      <c r="M646" s="302"/>
      <c r="U646" s="296"/>
    </row>
    <row r="647" spans="13:21" s="241" customFormat="1" ht="15" customHeight="1" x14ac:dyDescent="0.3">
      <c r="M647" s="302"/>
      <c r="U647" s="296"/>
    </row>
    <row r="648" spans="13:21" s="241" customFormat="1" ht="15" customHeight="1" x14ac:dyDescent="0.3">
      <c r="M648" s="302"/>
      <c r="U648" s="296"/>
    </row>
    <row r="649" spans="13:21" s="241" customFormat="1" ht="15" customHeight="1" x14ac:dyDescent="0.3">
      <c r="M649" s="302"/>
      <c r="U649" s="296"/>
    </row>
    <row r="650" spans="13:21" s="241" customFormat="1" ht="15" customHeight="1" x14ac:dyDescent="0.3">
      <c r="M650" s="302"/>
      <c r="U650" s="296"/>
    </row>
    <row r="651" spans="13:21" s="241" customFormat="1" ht="15" customHeight="1" x14ac:dyDescent="0.3">
      <c r="M651" s="302"/>
      <c r="U651" s="296"/>
    </row>
    <row r="652" spans="13:21" s="241" customFormat="1" ht="15" customHeight="1" x14ac:dyDescent="0.3">
      <c r="M652" s="302"/>
      <c r="U652" s="296"/>
    </row>
    <row r="653" spans="13:21" s="241" customFormat="1" ht="15" customHeight="1" x14ac:dyDescent="0.3">
      <c r="M653" s="302"/>
      <c r="U653" s="296"/>
    </row>
    <row r="654" spans="13:21" s="241" customFormat="1" ht="15" customHeight="1" x14ac:dyDescent="0.3">
      <c r="M654" s="302"/>
      <c r="U654" s="296"/>
    </row>
    <row r="655" spans="13:21" s="241" customFormat="1" ht="15" customHeight="1" x14ac:dyDescent="0.3">
      <c r="M655" s="302"/>
      <c r="U655" s="296"/>
    </row>
    <row r="656" spans="13:21" s="241" customFormat="1" ht="15" customHeight="1" x14ac:dyDescent="0.3">
      <c r="M656" s="302"/>
      <c r="U656" s="296"/>
    </row>
    <row r="657" spans="13:21" s="241" customFormat="1" ht="15" customHeight="1" x14ac:dyDescent="0.3">
      <c r="M657" s="302"/>
      <c r="U657" s="296"/>
    </row>
    <row r="658" spans="13:21" s="241" customFormat="1" ht="15" customHeight="1" x14ac:dyDescent="0.3">
      <c r="M658" s="302"/>
      <c r="U658" s="296"/>
    </row>
    <row r="659" spans="13:21" s="241" customFormat="1" ht="15" customHeight="1" x14ac:dyDescent="0.3">
      <c r="M659" s="302"/>
      <c r="U659" s="296"/>
    </row>
    <row r="660" spans="13:21" s="241" customFormat="1" ht="15" customHeight="1" x14ac:dyDescent="0.3">
      <c r="M660" s="302"/>
      <c r="U660" s="296"/>
    </row>
    <row r="661" spans="13:21" s="241" customFormat="1" ht="15" customHeight="1" x14ac:dyDescent="0.3">
      <c r="M661" s="302"/>
      <c r="U661" s="296"/>
    </row>
    <row r="662" spans="13:21" s="241" customFormat="1" ht="15" customHeight="1" x14ac:dyDescent="0.3">
      <c r="M662" s="302"/>
      <c r="U662" s="296"/>
    </row>
    <row r="663" spans="13:21" s="241" customFormat="1" ht="15" customHeight="1" x14ac:dyDescent="0.3">
      <c r="M663" s="302"/>
      <c r="U663" s="296"/>
    </row>
    <row r="664" spans="13:21" s="241" customFormat="1" ht="15" customHeight="1" x14ac:dyDescent="0.3">
      <c r="M664" s="302"/>
      <c r="U664" s="296"/>
    </row>
    <row r="665" spans="13:21" s="241" customFormat="1" ht="15" customHeight="1" x14ac:dyDescent="0.3">
      <c r="M665" s="302"/>
      <c r="U665" s="296"/>
    </row>
    <row r="666" spans="13:21" s="241" customFormat="1" ht="15" customHeight="1" x14ac:dyDescent="0.3">
      <c r="M666" s="302"/>
      <c r="U666" s="296"/>
    </row>
    <row r="667" spans="13:21" s="241" customFormat="1" ht="15" customHeight="1" x14ac:dyDescent="0.3">
      <c r="M667" s="302"/>
      <c r="U667" s="296"/>
    </row>
    <row r="668" spans="13:21" s="241" customFormat="1" ht="15" customHeight="1" x14ac:dyDescent="0.3">
      <c r="M668" s="302"/>
      <c r="U668" s="296"/>
    </row>
    <row r="669" spans="13:21" s="241" customFormat="1" ht="15" customHeight="1" x14ac:dyDescent="0.3">
      <c r="M669" s="302"/>
      <c r="U669" s="296"/>
    </row>
    <row r="670" spans="13:21" s="241" customFormat="1" ht="15" customHeight="1" x14ac:dyDescent="0.3">
      <c r="M670" s="302"/>
      <c r="U670" s="296"/>
    </row>
    <row r="671" spans="13:21" s="241" customFormat="1" ht="15" customHeight="1" x14ac:dyDescent="0.3">
      <c r="M671" s="302"/>
      <c r="U671" s="296"/>
    </row>
    <row r="672" spans="13:21" s="241" customFormat="1" ht="15" customHeight="1" x14ac:dyDescent="0.3">
      <c r="M672" s="302"/>
      <c r="U672" s="296"/>
    </row>
    <row r="673" spans="13:21" s="241" customFormat="1" ht="15" customHeight="1" x14ac:dyDescent="0.3">
      <c r="M673" s="302"/>
      <c r="U673" s="296"/>
    </row>
    <row r="674" spans="13:21" s="241" customFormat="1" ht="15" customHeight="1" x14ac:dyDescent="0.3">
      <c r="M674" s="302"/>
      <c r="U674" s="296"/>
    </row>
    <row r="675" spans="13:21" s="241" customFormat="1" ht="15" customHeight="1" x14ac:dyDescent="0.3">
      <c r="M675" s="302"/>
      <c r="U675" s="296"/>
    </row>
    <row r="676" spans="13:21" s="241" customFormat="1" ht="15" customHeight="1" x14ac:dyDescent="0.3">
      <c r="M676" s="302"/>
      <c r="U676" s="296"/>
    </row>
    <row r="677" spans="13:21" s="241" customFormat="1" ht="15" customHeight="1" x14ac:dyDescent="0.3">
      <c r="M677" s="302"/>
      <c r="U677" s="296"/>
    </row>
    <row r="678" spans="13:21" s="241" customFormat="1" ht="15" customHeight="1" x14ac:dyDescent="0.3">
      <c r="M678" s="302"/>
      <c r="U678" s="296"/>
    </row>
    <row r="679" spans="13:21" s="241" customFormat="1" ht="15" customHeight="1" x14ac:dyDescent="0.3">
      <c r="M679" s="302"/>
      <c r="U679" s="296"/>
    </row>
    <row r="680" spans="13:21" s="241" customFormat="1" ht="15" customHeight="1" x14ac:dyDescent="0.3">
      <c r="M680" s="302"/>
      <c r="U680" s="296"/>
    </row>
    <row r="681" spans="13:21" s="241" customFormat="1" ht="15" customHeight="1" x14ac:dyDescent="0.3">
      <c r="M681" s="302"/>
      <c r="U681" s="296"/>
    </row>
    <row r="682" spans="13:21" s="241" customFormat="1" ht="15" customHeight="1" x14ac:dyDescent="0.3">
      <c r="M682" s="302"/>
      <c r="U682" s="296"/>
    </row>
    <row r="683" spans="13:21" s="241" customFormat="1" ht="15" customHeight="1" x14ac:dyDescent="0.3">
      <c r="M683" s="302"/>
      <c r="U683" s="296"/>
    </row>
    <row r="684" spans="13:21" s="241" customFormat="1" ht="15" customHeight="1" x14ac:dyDescent="0.3">
      <c r="M684" s="302"/>
      <c r="U684" s="296"/>
    </row>
    <row r="685" spans="13:21" s="241" customFormat="1" ht="15" customHeight="1" x14ac:dyDescent="0.3">
      <c r="M685" s="302"/>
      <c r="U685" s="296"/>
    </row>
    <row r="686" spans="13:21" s="241" customFormat="1" ht="15" customHeight="1" x14ac:dyDescent="0.3">
      <c r="M686" s="302"/>
      <c r="U686" s="296"/>
    </row>
    <row r="687" spans="13:21" s="241" customFormat="1" ht="15" customHeight="1" x14ac:dyDescent="0.3">
      <c r="M687" s="302"/>
      <c r="U687" s="296"/>
    </row>
    <row r="688" spans="13:21" s="241" customFormat="1" ht="15" customHeight="1" x14ac:dyDescent="0.3">
      <c r="M688" s="302"/>
      <c r="U688" s="296"/>
    </row>
    <row r="689" spans="13:21" s="241" customFormat="1" ht="15" customHeight="1" x14ac:dyDescent="0.3">
      <c r="M689" s="302"/>
      <c r="U689" s="296"/>
    </row>
    <row r="690" spans="13:21" s="241" customFormat="1" ht="15" customHeight="1" x14ac:dyDescent="0.3">
      <c r="M690" s="302"/>
      <c r="U690" s="296"/>
    </row>
    <row r="691" spans="13:21" s="241" customFormat="1" ht="15" customHeight="1" x14ac:dyDescent="0.3">
      <c r="M691" s="302"/>
      <c r="U691" s="296"/>
    </row>
    <row r="692" spans="13:21" s="241" customFormat="1" ht="15" customHeight="1" x14ac:dyDescent="0.3">
      <c r="M692" s="302"/>
      <c r="U692" s="296"/>
    </row>
    <row r="693" spans="13:21" s="241" customFormat="1" ht="15" customHeight="1" x14ac:dyDescent="0.3">
      <c r="M693" s="302"/>
      <c r="U693" s="296"/>
    </row>
    <row r="694" spans="13:21" s="241" customFormat="1" ht="15" customHeight="1" x14ac:dyDescent="0.3">
      <c r="M694" s="302"/>
      <c r="U694" s="296"/>
    </row>
    <row r="695" spans="13:21" s="241" customFormat="1" ht="15" customHeight="1" x14ac:dyDescent="0.3">
      <c r="M695" s="302"/>
      <c r="U695" s="296"/>
    </row>
    <row r="696" spans="13:21" s="241" customFormat="1" ht="15" customHeight="1" x14ac:dyDescent="0.3">
      <c r="M696" s="302"/>
      <c r="U696" s="296"/>
    </row>
    <row r="697" spans="13:21" s="241" customFormat="1" ht="15" customHeight="1" x14ac:dyDescent="0.3">
      <c r="M697" s="302"/>
      <c r="U697" s="296"/>
    </row>
    <row r="698" spans="13:21" s="241" customFormat="1" ht="15" customHeight="1" x14ac:dyDescent="0.3">
      <c r="M698" s="302"/>
      <c r="U698" s="296"/>
    </row>
    <row r="699" spans="13:21" s="241" customFormat="1" ht="15" customHeight="1" x14ac:dyDescent="0.3">
      <c r="M699" s="302"/>
      <c r="U699" s="296"/>
    </row>
    <row r="700" spans="13:21" s="241" customFormat="1" ht="15" customHeight="1" x14ac:dyDescent="0.3">
      <c r="M700" s="302"/>
      <c r="U700" s="296"/>
    </row>
    <row r="701" spans="13:21" s="241" customFormat="1" ht="15" customHeight="1" x14ac:dyDescent="0.3">
      <c r="M701" s="302"/>
      <c r="U701" s="296"/>
    </row>
    <row r="702" spans="13:21" s="241" customFormat="1" ht="15" customHeight="1" x14ac:dyDescent="0.3">
      <c r="M702" s="302"/>
      <c r="U702" s="296"/>
    </row>
    <row r="703" spans="13:21" s="241" customFormat="1" ht="15" customHeight="1" x14ac:dyDescent="0.3">
      <c r="M703" s="302"/>
      <c r="U703" s="296"/>
    </row>
    <row r="704" spans="13:21" s="241" customFormat="1" ht="15" customHeight="1" x14ac:dyDescent="0.3">
      <c r="M704" s="302"/>
      <c r="U704" s="296"/>
    </row>
    <row r="705" spans="13:21" s="241" customFormat="1" ht="15" customHeight="1" x14ac:dyDescent="0.3">
      <c r="M705" s="302"/>
      <c r="U705" s="296"/>
    </row>
    <row r="706" spans="13:21" s="241" customFormat="1" ht="15" customHeight="1" x14ac:dyDescent="0.3">
      <c r="M706" s="302"/>
      <c r="U706" s="296"/>
    </row>
    <row r="707" spans="13:21" s="241" customFormat="1" ht="15" customHeight="1" x14ac:dyDescent="0.3">
      <c r="M707" s="302"/>
      <c r="U707" s="296"/>
    </row>
    <row r="708" spans="13:21" s="241" customFormat="1" ht="15" customHeight="1" x14ac:dyDescent="0.3">
      <c r="M708" s="302"/>
      <c r="U708" s="296"/>
    </row>
    <row r="709" spans="13:21" s="241" customFormat="1" ht="15" customHeight="1" x14ac:dyDescent="0.3">
      <c r="M709" s="302"/>
      <c r="U709" s="296"/>
    </row>
    <row r="710" spans="13:21" s="241" customFormat="1" ht="15" customHeight="1" x14ac:dyDescent="0.3">
      <c r="M710" s="302"/>
      <c r="U710" s="296"/>
    </row>
    <row r="711" spans="13:21" s="241" customFormat="1" ht="15" customHeight="1" x14ac:dyDescent="0.3">
      <c r="M711" s="302"/>
      <c r="U711" s="296"/>
    </row>
    <row r="712" spans="13:21" s="241" customFormat="1" ht="15" customHeight="1" x14ac:dyDescent="0.3">
      <c r="M712" s="302"/>
      <c r="U712" s="296"/>
    </row>
    <row r="713" spans="13:21" s="241" customFormat="1" ht="15" customHeight="1" x14ac:dyDescent="0.3">
      <c r="M713" s="302"/>
      <c r="U713" s="296"/>
    </row>
    <row r="714" spans="13:21" s="241" customFormat="1" ht="15" customHeight="1" x14ac:dyDescent="0.3">
      <c r="M714" s="302"/>
      <c r="U714" s="296"/>
    </row>
    <row r="715" spans="13:21" s="241" customFormat="1" ht="15" customHeight="1" x14ac:dyDescent="0.3">
      <c r="M715" s="302"/>
      <c r="U715" s="296"/>
    </row>
    <row r="716" spans="13:21" s="241" customFormat="1" ht="15" customHeight="1" x14ac:dyDescent="0.3">
      <c r="M716" s="302"/>
      <c r="U716" s="296"/>
    </row>
    <row r="717" spans="13:21" s="241" customFormat="1" ht="15" customHeight="1" x14ac:dyDescent="0.3">
      <c r="M717" s="302"/>
      <c r="U717" s="296"/>
    </row>
    <row r="718" spans="13:21" ht="15" customHeight="1" x14ac:dyDescent="0.3">
      <c r="M718" s="17"/>
    </row>
    <row r="719" spans="13:21" ht="15" customHeight="1" x14ac:dyDescent="0.3">
      <c r="M719" s="17"/>
    </row>
    <row r="720" spans="13:21" ht="15" customHeight="1" x14ac:dyDescent="0.3">
      <c r="M720" s="17"/>
    </row>
    <row r="721" spans="13:13" ht="15" customHeight="1" x14ac:dyDescent="0.3">
      <c r="M721" s="17"/>
    </row>
    <row r="722" spans="13:13" ht="15" customHeight="1" x14ac:dyDescent="0.3">
      <c r="M722" s="17"/>
    </row>
    <row r="723" spans="13:13" ht="15" customHeight="1" x14ac:dyDescent="0.3">
      <c r="M723" s="17"/>
    </row>
    <row r="724" spans="13:13" ht="15" customHeight="1" x14ac:dyDescent="0.3">
      <c r="M724" s="17"/>
    </row>
    <row r="725" spans="13:13" ht="15" customHeight="1" x14ac:dyDescent="0.3">
      <c r="M725" s="17"/>
    </row>
    <row r="726" spans="13:13" ht="15" customHeight="1" x14ac:dyDescent="0.3">
      <c r="M726" s="17"/>
    </row>
    <row r="727" spans="13:13" ht="15" customHeight="1" x14ac:dyDescent="0.3">
      <c r="M727" s="17"/>
    </row>
    <row r="728" spans="13:13" ht="15" customHeight="1" x14ac:dyDescent="0.3">
      <c r="M728" s="17"/>
    </row>
    <row r="729" spans="13:13" ht="15" customHeight="1" x14ac:dyDescent="0.3">
      <c r="M729" s="17"/>
    </row>
    <row r="730" spans="13:13" ht="15" customHeight="1" x14ac:dyDescent="0.3">
      <c r="M730" s="17"/>
    </row>
    <row r="731" spans="13:13" ht="15" customHeight="1" x14ac:dyDescent="0.3">
      <c r="M731" s="17"/>
    </row>
    <row r="732" spans="13:13" ht="15" customHeight="1" x14ac:dyDescent="0.3">
      <c r="M732" s="17"/>
    </row>
    <row r="733" spans="13:13" ht="15" customHeight="1" x14ac:dyDescent="0.3">
      <c r="M733" s="17"/>
    </row>
    <row r="734" spans="13:13" ht="15" customHeight="1" x14ac:dyDescent="0.3">
      <c r="M734" s="17"/>
    </row>
    <row r="735" spans="13:13" ht="15" customHeight="1" x14ac:dyDescent="0.3">
      <c r="M735" s="17"/>
    </row>
    <row r="736" spans="13:13" ht="15" customHeight="1" x14ac:dyDescent="0.3">
      <c r="M736" s="17"/>
    </row>
    <row r="737" spans="13:13" ht="15" customHeight="1" x14ac:dyDescent="0.3">
      <c r="M737" s="17"/>
    </row>
    <row r="738" spans="13:13" ht="15" customHeight="1" x14ac:dyDescent="0.3">
      <c r="M738" s="17"/>
    </row>
    <row r="739" spans="13:13" ht="15" customHeight="1" x14ac:dyDescent="0.3">
      <c r="M739" s="17"/>
    </row>
    <row r="740" spans="13:13" ht="15" customHeight="1" x14ac:dyDescent="0.3">
      <c r="M740" s="17"/>
    </row>
    <row r="741" spans="13:13" ht="15" customHeight="1" x14ac:dyDescent="0.3">
      <c r="M741" s="17"/>
    </row>
    <row r="742" spans="13:13" ht="15" customHeight="1" x14ac:dyDescent="0.3">
      <c r="M742" s="17"/>
    </row>
    <row r="743" spans="13:13" ht="15" customHeight="1" x14ac:dyDescent="0.3">
      <c r="M743" s="17"/>
    </row>
    <row r="744" spans="13:13" ht="15" customHeight="1" x14ac:dyDescent="0.3">
      <c r="M744" s="17"/>
    </row>
    <row r="745" spans="13:13" ht="15" customHeight="1" x14ac:dyDescent="0.3">
      <c r="M745" s="17"/>
    </row>
    <row r="746" spans="13:13" ht="15" customHeight="1" x14ac:dyDescent="0.3">
      <c r="M746" s="17"/>
    </row>
    <row r="747" spans="13:13" ht="15" customHeight="1" x14ac:dyDescent="0.3">
      <c r="M747" s="17"/>
    </row>
    <row r="748" spans="13:13" ht="15" customHeight="1" x14ac:dyDescent="0.3">
      <c r="M748" s="17"/>
    </row>
    <row r="749" spans="13:13" ht="15" customHeight="1" x14ac:dyDescent="0.3">
      <c r="M749" s="17"/>
    </row>
    <row r="750" spans="13:13" ht="15" customHeight="1" x14ac:dyDescent="0.3">
      <c r="M750" s="17"/>
    </row>
    <row r="751" spans="13:13" ht="15" customHeight="1" x14ac:dyDescent="0.3">
      <c r="M751" s="17"/>
    </row>
    <row r="752" spans="13:13" ht="15" customHeight="1" x14ac:dyDescent="0.3">
      <c r="M752" s="17"/>
    </row>
    <row r="753" spans="13:13" ht="15" customHeight="1" x14ac:dyDescent="0.3">
      <c r="M753" s="17"/>
    </row>
    <row r="754" spans="13:13" ht="15" customHeight="1" x14ac:dyDescent="0.3">
      <c r="M754" s="17"/>
    </row>
    <row r="755" spans="13:13" ht="15" customHeight="1" x14ac:dyDescent="0.3">
      <c r="M755" s="17"/>
    </row>
    <row r="756" spans="13:13" ht="15" customHeight="1" x14ac:dyDescent="0.3">
      <c r="M756" s="17"/>
    </row>
    <row r="757" spans="13:13" ht="15" customHeight="1" x14ac:dyDescent="0.3">
      <c r="M757" s="17"/>
    </row>
    <row r="758" spans="13:13" ht="15" customHeight="1" x14ac:dyDescent="0.3">
      <c r="M758" s="17"/>
    </row>
    <row r="759" spans="13:13" ht="15" customHeight="1" x14ac:dyDescent="0.3">
      <c r="M759" s="17"/>
    </row>
    <row r="760" spans="13:13" ht="15" customHeight="1" x14ac:dyDescent="0.3">
      <c r="M760" s="17"/>
    </row>
    <row r="761" spans="13:13" ht="15" customHeight="1" x14ac:dyDescent="0.3">
      <c r="M761" s="17"/>
    </row>
    <row r="762" spans="13:13" ht="15" customHeight="1" x14ac:dyDescent="0.3">
      <c r="M762" s="17"/>
    </row>
    <row r="763" spans="13:13" ht="15" customHeight="1" x14ac:dyDescent="0.3">
      <c r="M763" s="17"/>
    </row>
    <row r="764" spans="13:13" ht="15" customHeight="1" x14ac:dyDescent="0.3">
      <c r="M764" s="17"/>
    </row>
    <row r="765" spans="13:13" ht="15" customHeight="1" x14ac:dyDescent="0.3">
      <c r="M765" s="17"/>
    </row>
    <row r="766" spans="13:13" ht="15" customHeight="1" x14ac:dyDescent="0.3">
      <c r="M766" s="17"/>
    </row>
    <row r="767" spans="13:13" ht="15" customHeight="1" x14ac:dyDescent="0.3">
      <c r="M767" s="17"/>
    </row>
    <row r="768" spans="13:13" ht="15" customHeight="1" x14ac:dyDescent="0.3">
      <c r="M768" s="17"/>
    </row>
    <row r="769" spans="13:13" ht="15" customHeight="1" x14ac:dyDescent="0.3">
      <c r="M769" s="17"/>
    </row>
    <row r="770" spans="13:13" ht="15" customHeight="1" x14ac:dyDescent="0.3">
      <c r="M770" s="17"/>
    </row>
    <row r="771" spans="13:13" ht="15" customHeight="1" x14ac:dyDescent="0.3">
      <c r="M771" s="17"/>
    </row>
    <row r="772" spans="13:13" ht="15" customHeight="1" x14ac:dyDescent="0.3">
      <c r="M772" s="17"/>
    </row>
    <row r="773" spans="13:13" ht="15" customHeight="1" x14ac:dyDescent="0.3">
      <c r="M773" s="17"/>
    </row>
    <row r="774" spans="13:13" ht="15" customHeight="1" x14ac:dyDescent="0.3">
      <c r="M774" s="17"/>
    </row>
    <row r="775" spans="13:13" ht="15" customHeight="1" x14ac:dyDescent="0.3">
      <c r="M775" s="17"/>
    </row>
    <row r="776" spans="13:13" ht="15" customHeight="1" x14ac:dyDescent="0.3">
      <c r="M776" s="17"/>
    </row>
    <row r="777" spans="13:13" ht="15" customHeight="1" x14ac:dyDescent="0.3">
      <c r="M777" s="17"/>
    </row>
    <row r="778" spans="13:13" ht="15" customHeight="1" x14ac:dyDescent="0.3">
      <c r="M778" s="17"/>
    </row>
    <row r="779" spans="13:13" ht="15" customHeight="1" x14ac:dyDescent="0.3">
      <c r="M779" s="17"/>
    </row>
    <row r="780" spans="13:13" ht="15" customHeight="1" x14ac:dyDescent="0.3">
      <c r="M780" s="17"/>
    </row>
    <row r="781" spans="13:13" ht="15" customHeight="1" x14ac:dyDescent="0.3">
      <c r="M781" s="17"/>
    </row>
    <row r="782" spans="13:13" ht="15" customHeight="1" x14ac:dyDescent="0.3">
      <c r="M782" s="17"/>
    </row>
    <row r="783" spans="13:13" ht="15" customHeight="1" x14ac:dyDescent="0.3">
      <c r="M783" s="17"/>
    </row>
    <row r="784" spans="13:13" ht="15" customHeight="1" x14ac:dyDescent="0.3">
      <c r="M784" s="17"/>
    </row>
    <row r="785" spans="13:13" ht="15" customHeight="1" x14ac:dyDescent="0.3">
      <c r="M785" s="17"/>
    </row>
    <row r="786" spans="13:13" ht="15" customHeight="1" x14ac:dyDescent="0.3">
      <c r="M786" s="17"/>
    </row>
    <row r="787" spans="13:13" ht="15" customHeight="1" x14ac:dyDescent="0.3">
      <c r="M787" s="17"/>
    </row>
    <row r="788" spans="13:13" ht="15" customHeight="1" x14ac:dyDescent="0.3">
      <c r="M788" s="17"/>
    </row>
    <row r="789" spans="13:13" ht="15" customHeight="1" x14ac:dyDescent="0.3">
      <c r="M789" s="17"/>
    </row>
    <row r="790" spans="13:13" ht="15" customHeight="1" x14ac:dyDescent="0.3">
      <c r="M790" s="17"/>
    </row>
    <row r="791" spans="13:13" ht="15" customHeight="1" x14ac:dyDescent="0.3">
      <c r="M791" s="17"/>
    </row>
    <row r="792" spans="13:13" ht="15" customHeight="1" x14ac:dyDescent="0.3">
      <c r="M792" s="17"/>
    </row>
    <row r="793" spans="13:13" ht="15" customHeight="1" x14ac:dyDescent="0.3">
      <c r="M793" s="17"/>
    </row>
    <row r="794" spans="13:13" ht="15" customHeight="1" x14ac:dyDescent="0.3">
      <c r="M794" s="17"/>
    </row>
    <row r="795" spans="13:13" ht="15" customHeight="1" x14ac:dyDescent="0.3">
      <c r="M795" s="17"/>
    </row>
    <row r="796" spans="13:13" ht="15" customHeight="1" x14ac:dyDescent="0.3">
      <c r="M796" s="17"/>
    </row>
    <row r="797" spans="13:13" ht="15" customHeight="1" x14ac:dyDescent="0.3">
      <c r="M797" s="17"/>
    </row>
    <row r="798" spans="13:13" ht="15" customHeight="1" x14ac:dyDescent="0.3">
      <c r="M798" s="17"/>
    </row>
    <row r="799" spans="13:13" ht="15" customHeight="1" x14ac:dyDescent="0.3">
      <c r="M799" s="17"/>
    </row>
    <row r="800" spans="13:13" ht="15" customHeight="1" x14ac:dyDescent="0.3">
      <c r="M800" s="17"/>
    </row>
    <row r="801" spans="13:13" ht="15" customHeight="1" x14ac:dyDescent="0.3">
      <c r="M801" s="17"/>
    </row>
    <row r="802" spans="13:13" ht="15" customHeight="1" x14ac:dyDescent="0.3">
      <c r="M802" s="17"/>
    </row>
    <row r="803" spans="13:13" ht="15" customHeight="1" x14ac:dyDescent="0.3">
      <c r="M803" s="17"/>
    </row>
    <row r="804" spans="13:13" ht="15" customHeight="1" x14ac:dyDescent="0.3">
      <c r="M804" s="17"/>
    </row>
    <row r="805" spans="13:13" ht="15" customHeight="1" x14ac:dyDescent="0.3">
      <c r="M805" s="17"/>
    </row>
    <row r="806" spans="13:13" ht="15" customHeight="1" x14ac:dyDescent="0.3">
      <c r="M806" s="17"/>
    </row>
    <row r="807" spans="13:13" ht="15" customHeight="1" x14ac:dyDescent="0.3">
      <c r="M807" s="17"/>
    </row>
    <row r="808" spans="13:13" ht="15" customHeight="1" x14ac:dyDescent="0.3">
      <c r="M808" s="17"/>
    </row>
    <row r="809" spans="13:13" ht="15" customHeight="1" x14ac:dyDescent="0.3">
      <c r="M809" s="17"/>
    </row>
    <row r="810" spans="13:13" ht="15" customHeight="1" x14ac:dyDescent="0.3">
      <c r="M810" s="17"/>
    </row>
    <row r="811" spans="13:13" ht="15" customHeight="1" x14ac:dyDescent="0.3">
      <c r="M811" s="17"/>
    </row>
    <row r="812" spans="13:13" ht="15" customHeight="1" x14ac:dyDescent="0.3">
      <c r="M812" s="17"/>
    </row>
    <row r="813" spans="13:13" ht="15" customHeight="1" x14ac:dyDescent="0.3">
      <c r="M813" s="17"/>
    </row>
    <row r="814" spans="13:13" ht="15" customHeight="1" x14ac:dyDescent="0.3">
      <c r="M814" s="17"/>
    </row>
    <row r="815" spans="13:13" ht="15" customHeight="1" x14ac:dyDescent="0.3">
      <c r="M815" s="17"/>
    </row>
    <row r="816" spans="13:13" ht="15" customHeight="1" x14ac:dyDescent="0.3">
      <c r="M816" s="17"/>
    </row>
    <row r="817" spans="13:13" ht="15" customHeight="1" x14ac:dyDescent="0.3">
      <c r="M817" s="17"/>
    </row>
    <row r="818" spans="13:13" ht="15" customHeight="1" x14ac:dyDescent="0.3">
      <c r="M818" s="17"/>
    </row>
    <row r="819" spans="13:13" ht="15" customHeight="1" x14ac:dyDescent="0.3">
      <c r="M819" s="17"/>
    </row>
    <row r="820" spans="13:13" ht="15" customHeight="1" x14ac:dyDescent="0.3">
      <c r="M820" s="17"/>
    </row>
    <row r="821" spans="13:13" ht="15" customHeight="1" x14ac:dyDescent="0.3">
      <c r="M821" s="17"/>
    </row>
    <row r="822" spans="13:13" ht="15" customHeight="1" x14ac:dyDescent="0.3">
      <c r="M822" s="17"/>
    </row>
    <row r="823" spans="13:13" ht="15" customHeight="1" x14ac:dyDescent="0.3">
      <c r="M823" s="17"/>
    </row>
    <row r="824" spans="13:13" ht="15" customHeight="1" x14ac:dyDescent="0.3">
      <c r="M824" s="17"/>
    </row>
    <row r="825" spans="13:13" ht="15" customHeight="1" x14ac:dyDescent="0.3">
      <c r="M825" s="17"/>
    </row>
    <row r="826" spans="13:13" ht="15" customHeight="1" x14ac:dyDescent="0.3">
      <c r="M826" s="17"/>
    </row>
    <row r="827" spans="13:13" ht="15" customHeight="1" x14ac:dyDescent="0.3">
      <c r="M827" s="17"/>
    </row>
    <row r="828" spans="13:13" ht="15" customHeight="1" x14ac:dyDescent="0.3">
      <c r="M828" s="17"/>
    </row>
    <row r="829" spans="13:13" ht="15" customHeight="1" x14ac:dyDescent="0.3">
      <c r="M829" s="17"/>
    </row>
    <row r="830" spans="13:13" ht="15" customHeight="1" x14ac:dyDescent="0.3">
      <c r="M830" s="17"/>
    </row>
    <row r="831" spans="13:13" ht="15" customHeight="1" x14ac:dyDescent="0.3">
      <c r="M831" s="17"/>
    </row>
    <row r="832" spans="13:13" ht="15" customHeight="1" x14ac:dyDescent="0.3">
      <c r="M832" s="17"/>
    </row>
    <row r="833" spans="13:13" ht="15" customHeight="1" x14ac:dyDescent="0.3">
      <c r="M833" s="17"/>
    </row>
    <row r="834" spans="13:13" ht="15" customHeight="1" x14ac:dyDescent="0.3">
      <c r="M834" s="17"/>
    </row>
    <row r="835" spans="13:13" ht="15" customHeight="1" x14ac:dyDescent="0.3">
      <c r="M835" s="17"/>
    </row>
    <row r="836" spans="13:13" ht="15" customHeight="1" x14ac:dyDescent="0.3">
      <c r="M836" s="17"/>
    </row>
    <row r="837" spans="13:13" ht="15" customHeight="1" x14ac:dyDescent="0.3">
      <c r="M837" s="17"/>
    </row>
    <row r="838" spans="13:13" ht="15" customHeight="1" x14ac:dyDescent="0.3">
      <c r="M838" s="17"/>
    </row>
    <row r="839" spans="13:13" ht="15" customHeight="1" x14ac:dyDescent="0.3">
      <c r="M839" s="17"/>
    </row>
    <row r="840" spans="13:13" ht="15" customHeight="1" x14ac:dyDescent="0.3">
      <c r="M840" s="17"/>
    </row>
    <row r="841" spans="13:13" ht="15" customHeight="1" x14ac:dyDescent="0.3">
      <c r="M841" s="17"/>
    </row>
    <row r="842" spans="13:13" ht="15" customHeight="1" x14ac:dyDescent="0.3">
      <c r="M842" s="17"/>
    </row>
    <row r="843" spans="13:13" ht="15" customHeight="1" x14ac:dyDescent="0.3">
      <c r="M843" s="17"/>
    </row>
    <row r="844" spans="13:13" ht="15" customHeight="1" x14ac:dyDescent="0.3">
      <c r="M844" s="17"/>
    </row>
    <row r="845" spans="13:13" ht="15" customHeight="1" x14ac:dyDescent="0.3">
      <c r="M845" s="17"/>
    </row>
    <row r="846" spans="13:13" ht="15" customHeight="1" x14ac:dyDescent="0.3">
      <c r="M846" s="17"/>
    </row>
    <row r="847" spans="13:13" ht="15" customHeight="1" x14ac:dyDescent="0.3">
      <c r="M847" s="17"/>
    </row>
    <row r="848" spans="13:13" ht="15" customHeight="1" x14ac:dyDescent="0.3">
      <c r="M848" s="17"/>
    </row>
    <row r="849" spans="13:13" ht="15" customHeight="1" x14ac:dyDescent="0.3">
      <c r="M849" s="17"/>
    </row>
    <row r="850" spans="13:13" ht="15" customHeight="1" x14ac:dyDescent="0.3">
      <c r="M850" s="17"/>
    </row>
    <row r="851" spans="13:13" ht="15" customHeight="1" x14ac:dyDescent="0.3">
      <c r="M851" s="17"/>
    </row>
    <row r="852" spans="13:13" ht="15" customHeight="1" x14ac:dyDescent="0.3">
      <c r="M852" s="17"/>
    </row>
    <row r="853" spans="13:13" ht="15" customHeight="1" x14ac:dyDescent="0.3">
      <c r="M853" s="17"/>
    </row>
    <row r="854" spans="13:13" ht="15" customHeight="1" x14ac:dyDescent="0.3">
      <c r="M854" s="17"/>
    </row>
    <row r="855" spans="13:13" ht="15" customHeight="1" x14ac:dyDescent="0.3">
      <c r="M855" s="17"/>
    </row>
    <row r="856" spans="13:13" ht="15" customHeight="1" x14ac:dyDescent="0.3">
      <c r="M856" s="17"/>
    </row>
    <row r="857" spans="13:13" ht="15" customHeight="1" x14ac:dyDescent="0.3">
      <c r="M857" s="17"/>
    </row>
    <row r="858" spans="13:13" ht="15" customHeight="1" x14ac:dyDescent="0.3">
      <c r="M858" s="17"/>
    </row>
    <row r="859" spans="13:13" ht="15" customHeight="1" x14ac:dyDescent="0.3">
      <c r="M859" s="17"/>
    </row>
    <row r="860" spans="13:13" ht="15" customHeight="1" x14ac:dyDescent="0.3">
      <c r="M860" s="17"/>
    </row>
    <row r="861" spans="13:13" ht="15" customHeight="1" x14ac:dyDescent="0.3">
      <c r="M861" s="17"/>
    </row>
    <row r="862" spans="13:13" ht="15" customHeight="1" x14ac:dyDescent="0.3">
      <c r="M862" s="17"/>
    </row>
    <row r="863" spans="13:13" ht="15" customHeight="1" x14ac:dyDescent="0.3">
      <c r="M863" s="17"/>
    </row>
    <row r="864" spans="13:13" ht="15" customHeight="1" x14ac:dyDescent="0.3">
      <c r="M864" s="17"/>
    </row>
    <row r="865" spans="13:13" ht="15" customHeight="1" x14ac:dyDescent="0.3">
      <c r="M865" s="17"/>
    </row>
    <row r="866" spans="13:13" ht="15" customHeight="1" x14ac:dyDescent="0.3">
      <c r="M866" s="17"/>
    </row>
    <row r="867" spans="13:13" ht="15" customHeight="1" x14ac:dyDescent="0.3">
      <c r="M867" s="17"/>
    </row>
    <row r="868" spans="13:13" ht="15" customHeight="1" x14ac:dyDescent="0.3">
      <c r="M868" s="17"/>
    </row>
    <row r="869" spans="13:13" ht="15" customHeight="1" x14ac:dyDescent="0.3">
      <c r="M869" s="17"/>
    </row>
    <row r="870" spans="13:13" ht="15" customHeight="1" x14ac:dyDescent="0.3">
      <c r="M870" s="17"/>
    </row>
    <row r="871" spans="13:13" ht="15" customHeight="1" x14ac:dyDescent="0.3">
      <c r="M871" s="17"/>
    </row>
    <row r="872" spans="13:13" ht="15" customHeight="1" x14ac:dyDescent="0.3">
      <c r="M872" s="17"/>
    </row>
    <row r="873" spans="13:13" ht="15" customHeight="1" x14ac:dyDescent="0.3">
      <c r="M873" s="17"/>
    </row>
    <row r="874" spans="13:13" ht="15" customHeight="1" x14ac:dyDescent="0.3">
      <c r="M874" s="17"/>
    </row>
    <row r="875" spans="13:13" ht="15" customHeight="1" x14ac:dyDescent="0.3">
      <c r="M875" s="17"/>
    </row>
    <row r="876" spans="13:13" ht="15" customHeight="1" x14ac:dyDescent="0.3">
      <c r="M876" s="17"/>
    </row>
    <row r="877" spans="13:13" ht="15" customHeight="1" x14ac:dyDescent="0.3">
      <c r="M877" s="17"/>
    </row>
    <row r="878" spans="13:13" ht="15" customHeight="1" x14ac:dyDescent="0.3">
      <c r="M878" s="17"/>
    </row>
    <row r="879" spans="13:13" ht="15" customHeight="1" x14ac:dyDescent="0.3">
      <c r="M879" s="17"/>
    </row>
    <row r="880" spans="13:13" ht="15" customHeight="1" x14ac:dyDescent="0.3">
      <c r="M880" s="17"/>
    </row>
    <row r="881" spans="13:13" ht="15" customHeight="1" x14ac:dyDescent="0.3">
      <c r="M881" s="17"/>
    </row>
    <row r="882" spans="13:13" ht="15" customHeight="1" x14ac:dyDescent="0.3">
      <c r="M882" s="17"/>
    </row>
    <row r="883" spans="13:13" ht="15" customHeight="1" x14ac:dyDescent="0.3">
      <c r="M883" s="17"/>
    </row>
    <row r="884" spans="13:13" ht="15" customHeight="1" x14ac:dyDescent="0.3">
      <c r="M884" s="17"/>
    </row>
    <row r="885" spans="13:13" ht="15" customHeight="1" x14ac:dyDescent="0.3">
      <c r="M885" s="17"/>
    </row>
    <row r="886" spans="13:13" ht="15" customHeight="1" x14ac:dyDescent="0.3">
      <c r="M886" s="17"/>
    </row>
    <row r="887" spans="13:13" ht="15" customHeight="1" x14ac:dyDescent="0.3">
      <c r="M887" s="17"/>
    </row>
    <row r="888" spans="13:13" ht="15" customHeight="1" x14ac:dyDescent="0.3">
      <c r="M888" s="17"/>
    </row>
    <row r="889" spans="13:13" ht="15" customHeight="1" x14ac:dyDescent="0.3">
      <c r="M889" s="17"/>
    </row>
    <row r="890" spans="13:13" ht="15" customHeight="1" x14ac:dyDescent="0.3">
      <c r="M890" s="17"/>
    </row>
    <row r="891" spans="13:13" ht="15" customHeight="1" x14ac:dyDescent="0.3">
      <c r="M891" s="17"/>
    </row>
    <row r="892" spans="13:13" ht="15" customHeight="1" x14ac:dyDescent="0.3">
      <c r="M892" s="17"/>
    </row>
    <row r="893" spans="13:13" ht="15" customHeight="1" x14ac:dyDescent="0.3">
      <c r="M893" s="17"/>
    </row>
    <row r="894" spans="13:13" ht="15" customHeight="1" x14ac:dyDescent="0.3">
      <c r="M894" s="17"/>
    </row>
    <row r="895" spans="13:13" ht="15" customHeight="1" x14ac:dyDescent="0.3">
      <c r="M895" s="17"/>
    </row>
    <row r="896" spans="13:13" ht="15" customHeight="1" x14ac:dyDescent="0.3">
      <c r="M896" s="17"/>
    </row>
    <row r="897" spans="13:13" ht="15" customHeight="1" x14ac:dyDescent="0.3">
      <c r="M897" s="17"/>
    </row>
    <row r="898" spans="13:13" ht="15" customHeight="1" x14ac:dyDescent="0.3">
      <c r="M898" s="17"/>
    </row>
    <row r="899" spans="13:13" ht="15" customHeight="1" x14ac:dyDescent="0.3">
      <c r="M899" s="17"/>
    </row>
    <row r="900" spans="13:13" ht="15" customHeight="1" x14ac:dyDescent="0.3">
      <c r="M900" s="17"/>
    </row>
    <row r="901" spans="13:13" ht="15" customHeight="1" x14ac:dyDescent="0.3">
      <c r="M901" s="17"/>
    </row>
    <row r="902" spans="13:13" ht="15" customHeight="1" x14ac:dyDescent="0.3">
      <c r="M902" s="17"/>
    </row>
    <row r="903" spans="13:13" ht="15" customHeight="1" x14ac:dyDescent="0.3">
      <c r="M903" s="17"/>
    </row>
    <row r="904" spans="13:13" ht="15" customHeight="1" x14ac:dyDescent="0.3">
      <c r="M904" s="17"/>
    </row>
    <row r="905" spans="13:13" ht="15" customHeight="1" x14ac:dyDescent="0.3">
      <c r="M905" s="17"/>
    </row>
    <row r="906" spans="13:13" ht="15" customHeight="1" x14ac:dyDescent="0.3">
      <c r="M906" s="17"/>
    </row>
    <row r="907" spans="13:13" ht="15" customHeight="1" x14ac:dyDescent="0.3">
      <c r="M907" s="17"/>
    </row>
    <row r="908" spans="13:13" ht="15" customHeight="1" x14ac:dyDescent="0.3">
      <c r="M908" s="17"/>
    </row>
    <row r="909" spans="13:13" ht="15" customHeight="1" x14ac:dyDescent="0.3">
      <c r="M909" s="17"/>
    </row>
    <row r="910" spans="13:13" ht="15" customHeight="1" x14ac:dyDescent="0.3">
      <c r="M910" s="17"/>
    </row>
    <row r="911" spans="13:13" ht="15" customHeight="1" x14ac:dyDescent="0.3">
      <c r="M911" s="17"/>
    </row>
    <row r="912" spans="13:13" ht="15" customHeight="1" x14ac:dyDescent="0.3">
      <c r="M912" s="17"/>
    </row>
    <row r="913" spans="13:13" ht="15" customHeight="1" x14ac:dyDescent="0.3">
      <c r="M913" s="17"/>
    </row>
    <row r="914" spans="13:13" ht="15" customHeight="1" x14ac:dyDescent="0.3">
      <c r="M914" s="17"/>
    </row>
    <row r="915" spans="13:13" ht="15" customHeight="1" x14ac:dyDescent="0.3">
      <c r="M915" s="17"/>
    </row>
    <row r="916" spans="13:13" ht="15" customHeight="1" x14ac:dyDescent="0.3">
      <c r="M916" s="17"/>
    </row>
    <row r="917" spans="13:13" ht="15" customHeight="1" x14ac:dyDescent="0.3">
      <c r="M917" s="17"/>
    </row>
    <row r="918" spans="13:13" ht="15" customHeight="1" x14ac:dyDescent="0.3">
      <c r="M918" s="17"/>
    </row>
    <row r="919" spans="13:13" ht="15" customHeight="1" x14ac:dyDescent="0.3">
      <c r="M919" s="17"/>
    </row>
    <row r="920" spans="13:13" ht="15" customHeight="1" x14ac:dyDescent="0.3">
      <c r="M920" s="17"/>
    </row>
    <row r="921" spans="13:13" ht="15" customHeight="1" x14ac:dyDescent="0.3">
      <c r="M921" s="17"/>
    </row>
    <row r="922" spans="13:13" ht="15" customHeight="1" x14ac:dyDescent="0.3">
      <c r="M922" s="17"/>
    </row>
    <row r="923" spans="13:13" ht="15" customHeight="1" x14ac:dyDescent="0.3">
      <c r="M923" s="17"/>
    </row>
    <row r="924" spans="13:13" ht="15" customHeight="1" x14ac:dyDescent="0.3">
      <c r="M924" s="17"/>
    </row>
    <row r="925" spans="13:13" ht="15" customHeight="1" x14ac:dyDescent="0.3">
      <c r="M925" s="17"/>
    </row>
    <row r="926" spans="13:13" ht="15" customHeight="1" x14ac:dyDescent="0.3">
      <c r="M926" s="17"/>
    </row>
    <row r="927" spans="13:13" ht="15" customHeight="1" x14ac:dyDescent="0.3">
      <c r="M927" s="17"/>
    </row>
    <row r="928" spans="13:13" ht="15" customHeight="1" x14ac:dyDescent="0.3">
      <c r="M928" s="17"/>
    </row>
    <row r="929" spans="13:13" ht="15" customHeight="1" x14ac:dyDescent="0.3">
      <c r="M929" s="17"/>
    </row>
    <row r="930" spans="13:13" ht="15" customHeight="1" x14ac:dyDescent="0.3">
      <c r="M930" s="17"/>
    </row>
    <row r="931" spans="13:13" ht="15" customHeight="1" x14ac:dyDescent="0.3">
      <c r="M931" s="17"/>
    </row>
    <row r="932" spans="13:13" ht="15" customHeight="1" x14ac:dyDescent="0.3">
      <c r="M932" s="17"/>
    </row>
    <row r="933" spans="13:13" ht="15" customHeight="1" x14ac:dyDescent="0.3">
      <c r="M933" s="17"/>
    </row>
    <row r="934" spans="13:13" ht="15" customHeight="1" x14ac:dyDescent="0.3">
      <c r="M934" s="17"/>
    </row>
    <row r="935" spans="13:13" ht="15" customHeight="1" x14ac:dyDescent="0.3">
      <c r="M935" s="17"/>
    </row>
    <row r="936" spans="13:13" ht="15" customHeight="1" x14ac:dyDescent="0.3">
      <c r="M936" s="17"/>
    </row>
    <row r="937" spans="13:13" ht="15" customHeight="1" x14ac:dyDescent="0.3">
      <c r="M937" s="17"/>
    </row>
    <row r="938" spans="13:13" ht="15" customHeight="1" x14ac:dyDescent="0.3">
      <c r="M938" s="17"/>
    </row>
    <row r="939" spans="13:13" ht="15" customHeight="1" x14ac:dyDescent="0.3">
      <c r="M939" s="17"/>
    </row>
    <row r="940" spans="13:13" ht="15" customHeight="1" x14ac:dyDescent="0.3">
      <c r="M940" s="17"/>
    </row>
    <row r="941" spans="13:13" ht="15" customHeight="1" x14ac:dyDescent="0.3">
      <c r="M941" s="17"/>
    </row>
    <row r="942" spans="13:13" ht="15" customHeight="1" x14ac:dyDescent="0.3">
      <c r="M942" s="17"/>
    </row>
    <row r="943" spans="13:13" ht="15" customHeight="1" x14ac:dyDescent="0.3">
      <c r="M943" s="17"/>
    </row>
    <row r="944" spans="13:13" ht="15" customHeight="1" x14ac:dyDescent="0.3">
      <c r="M944" s="17"/>
    </row>
    <row r="945" spans="13:13" ht="15" customHeight="1" x14ac:dyDescent="0.3">
      <c r="M945" s="17"/>
    </row>
    <row r="946" spans="13:13" ht="15" customHeight="1" x14ac:dyDescent="0.3">
      <c r="M946" s="17"/>
    </row>
    <row r="947" spans="13:13" ht="15" customHeight="1" x14ac:dyDescent="0.3">
      <c r="M947" s="17"/>
    </row>
    <row r="948" spans="13:13" ht="15" customHeight="1" x14ac:dyDescent="0.3">
      <c r="M948" s="17"/>
    </row>
    <row r="949" spans="13:13" ht="15" customHeight="1" x14ac:dyDescent="0.3">
      <c r="M949" s="17"/>
    </row>
    <row r="950" spans="13:13" ht="15" customHeight="1" x14ac:dyDescent="0.3">
      <c r="M950" s="17"/>
    </row>
    <row r="951" spans="13:13" ht="15" customHeight="1" x14ac:dyDescent="0.3">
      <c r="M951" s="17"/>
    </row>
    <row r="952" spans="13:13" ht="15" customHeight="1" x14ac:dyDescent="0.3">
      <c r="M952" s="17"/>
    </row>
    <row r="953" spans="13:13" ht="15" customHeight="1" x14ac:dyDescent="0.3">
      <c r="M953" s="17"/>
    </row>
    <row r="954" spans="13:13" ht="15" customHeight="1" x14ac:dyDescent="0.3">
      <c r="M954" s="17"/>
    </row>
    <row r="955" spans="13:13" ht="15" customHeight="1" x14ac:dyDescent="0.3">
      <c r="M955" s="17"/>
    </row>
    <row r="956" spans="13:13" ht="15" customHeight="1" x14ac:dyDescent="0.3">
      <c r="M956" s="17"/>
    </row>
    <row r="957" spans="13:13" ht="15" customHeight="1" x14ac:dyDescent="0.3">
      <c r="M957" s="17"/>
    </row>
    <row r="958" spans="13:13" ht="15" customHeight="1" x14ac:dyDescent="0.3">
      <c r="M958" s="17"/>
    </row>
    <row r="959" spans="13:13" ht="15" customHeight="1" x14ac:dyDescent="0.3">
      <c r="M959" s="17"/>
    </row>
    <row r="960" spans="13:13" ht="15" customHeight="1" x14ac:dyDescent="0.3">
      <c r="M960" s="17"/>
    </row>
    <row r="961" spans="13:13" ht="15" customHeight="1" x14ac:dyDescent="0.3">
      <c r="M961" s="17"/>
    </row>
    <row r="962" spans="13:13" ht="15" customHeight="1" x14ac:dyDescent="0.3">
      <c r="M962" s="17"/>
    </row>
    <row r="963" spans="13:13" ht="15" customHeight="1" x14ac:dyDescent="0.3">
      <c r="M963" s="17"/>
    </row>
    <row r="964" spans="13:13" ht="15" customHeight="1" x14ac:dyDescent="0.3">
      <c r="M964" s="17"/>
    </row>
    <row r="965" spans="13:13" ht="15" customHeight="1" x14ac:dyDescent="0.3">
      <c r="M965" s="17"/>
    </row>
    <row r="966" spans="13:13" ht="15" customHeight="1" x14ac:dyDescent="0.3">
      <c r="M966" s="17"/>
    </row>
    <row r="967" spans="13:13" ht="15" customHeight="1" x14ac:dyDescent="0.3">
      <c r="M967" s="17"/>
    </row>
    <row r="968" spans="13:13" ht="15" customHeight="1" x14ac:dyDescent="0.3">
      <c r="M968" s="17"/>
    </row>
    <row r="969" spans="13:13" ht="15" customHeight="1" x14ac:dyDescent="0.3">
      <c r="M969" s="17"/>
    </row>
    <row r="970" spans="13:13" ht="15" customHeight="1" x14ac:dyDescent="0.3">
      <c r="M970" s="17"/>
    </row>
    <row r="971" spans="13:13" ht="15" customHeight="1" x14ac:dyDescent="0.3">
      <c r="M971" s="17"/>
    </row>
    <row r="972" spans="13:13" ht="15" customHeight="1" x14ac:dyDescent="0.3">
      <c r="M972" s="17"/>
    </row>
    <row r="973" spans="13:13" ht="15" customHeight="1" x14ac:dyDescent="0.3">
      <c r="M973" s="17"/>
    </row>
    <row r="974" spans="13:13" ht="15" customHeight="1" x14ac:dyDescent="0.3">
      <c r="M974" s="17"/>
    </row>
    <row r="975" spans="13:13" ht="15" customHeight="1" x14ac:dyDescent="0.3">
      <c r="M975" s="17"/>
    </row>
    <row r="976" spans="13:13" ht="15" customHeight="1" x14ac:dyDescent="0.3">
      <c r="M976" s="17"/>
    </row>
    <row r="977" spans="13:13" ht="15" customHeight="1" x14ac:dyDescent="0.3">
      <c r="M977" s="17"/>
    </row>
    <row r="978" spans="13:13" ht="15" customHeight="1" x14ac:dyDescent="0.3">
      <c r="M978" s="17"/>
    </row>
    <row r="979" spans="13:13" ht="15" customHeight="1" x14ac:dyDescent="0.3">
      <c r="M979" s="17"/>
    </row>
    <row r="980" spans="13:13" ht="15" customHeight="1" x14ac:dyDescent="0.3">
      <c r="M980" s="17"/>
    </row>
    <row r="981" spans="13:13" ht="15" customHeight="1" x14ac:dyDescent="0.3">
      <c r="M981" s="17"/>
    </row>
    <row r="982" spans="13:13" ht="15" customHeight="1" x14ac:dyDescent="0.3">
      <c r="M982" s="17"/>
    </row>
    <row r="983" spans="13:13" ht="15" customHeight="1" x14ac:dyDescent="0.3">
      <c r="M983" s="17"/>
    </row>
    <row r="984" spans="13:13" ht="15" customHeight="1" x14ac:dyDescent="0.3">
      <c r="M984" s="17"/>
    </row>
    <row r="985" spans="13:13" ht="15" customHeight="1" x14ac:dyDescent="0.3">
      <c r="M985" s="17"/>
    </row>
    <row r="986" spans="13:13" ht="15" customHeight="1" x14ac:dyDescent="0.3">
      <c r="M986" s="17"/>
    </row>
    <row r="987" spans="13:13" ht="15" customHeight="1" x14ac:dyDescent="0.3">
      <c r="M987" s="17"/>
    </row>
    <row r="988" spans="13:13" ht="15" customHeight="1" x14ac:dyDescent="0.3">
      <c r="M988" s="17"/>
    </row>
    <row r="989" spans="13:13" ht="15" customHeight="1" x14ac:dyDescent="0.3">
      <c r="M989" s="17"/>
    </row>
    <row r="990" spans="13:13" ht="15" customHeight="1" x14ac:dyDescent="0.3">
      <c r="M990" s="17"/>
    </row>
    <row r="991" spans="13:13" ht="15" customHeight="1" x14ac:dyDescent="0.3">
      <c r="M991" s="17"/>
    </row>
    <row r="992" spans="13:13" ht="15" customHeight="1" x14ac:dyDescent="0.3">
      <c r="M992" s="17"/>
    </row>
    <row r="993" spans="13:13" ht="15" customHeight="1" x14ac:dyDescent="0.3">
      <c r="M993" s="17"/>
    </row>
    <row r="994" spans="13:13" ht="15" customHeight="1" x14ac:dyDescent="0.3">
      <c r="M994" s="17"/>
    </row>
    <row r="995" spans="13:13" ht="15" customHeight="1" x14ac:dyDescent="0.3">
      <c r="M995" s="17"/>
    </row>
    <row r="996" spans="13:13" ht="15" customHeight="1" x14ac:dyDescent="0.3">
      <c r="M996" s="17"/>
    </row>
    <row r="997" spans="13:13" ht="15" customHeight="1" x14ac:dyDescent="0.3">
      <c r="M997" s="17"/>
    </row>
    <row r="998" spans="13:13" ht="15" customHeight="1" x14ac:dyDescent="0.3">
      <c r="M998" s="17"/>
    </row>
    <row r="999" spans="13:13" ht="15" customHeight="1" x14ac:dyDescent="0.3">
      <c r="M999" s="17"/>
    </row>
    <row r="1000" spans="13:13" ht="15" customHeight="1" x14ac:dyDescent="0.3">
      <c r="M1000" s="17"/>
    </row>
    <row r="1001" spans="13:13" ht="15" customHeight="1" x14ac:dyDescent="0.3">
      <c r="M1001" s="17"/>
    </row>
    <row r="1002" spans="13:13" ht="15" customHeight="1" x14ac:dyDescent="0.3">
      <c r="M1002" s="17"/>
    </row>
    <row r="1003" spans="13:13" ht="15" customHeight="1" x14ac:dyDescent="0.3">
      <c r="M1003" s="17"/>
    </row>
    <row r="1004" spans="13:13" ht="15" customHeight="1" x14ac:dyDescent="0.3">
      <c r="M1004" s="17"/>
    </row>
    <row r="1005" spans="13:13" ht="15" customHeight="1" x14ac:dyDescent="0.3">
      <c r="M1005" s="17"/>
    </row>
    <row r="1006" spans="13:13" ht="15" customHeight="1" x14ac:dyDescent="0.3">
      <c r="M1006" s="17"/>
    </row>
    <row r="1007" spans="13:13" ht="15" customHeight="1" x14ac:dyDescent="0.3">
      <c r="M1007" s="17"/>
    </row>
    <row r="1008" spans="13:13" ht="15" customHeight="1" x14ac:dyDescent="0.3">
      <c r="M1008" s="17"/>
    </row>
    <row r="1009" spans="13:13" ht="15" customHeight="1" x14ac:dyDescent="0.3">
      <c r="M1009" s="17"/>
    </row>
    <row r="1010" spans="13:13" ht="15" customHeight="1" x14ac:dyDescent="0.3">
      <c r="M1010" s="17"/>
    </row>
    <row r="1011" spans="13:13" ht="15" customHeight="1" x14ac:dyDescent="0.3">
      <c r="M1011" s="17"/>
    </row>
    <row r="1012" spans="13:13" ht="15" customHeight="1" x14ac:dyDescent="0.3">
      <c r="M1012" s="17"/>
    </row>
    <row r="1013" spans="13:13" ht="15" customHeight="1" x14ac:dyDescent="0.3">
      <c r="M1013" s="17"/>
    </row>
    <row r="1014" spans="13:13" ht="15" customHeight="1" x14ac:dyDescent="0.3">
      <c r="M1014" s="17"/>
    </row>
    <row r="1015" spans="13:13" ht="15" customHeight="1" x14ac:dyDescent="0.3">
      <c r="M1015" s="17"/>
    </row>
    <row r="1016" spans="13:13" ht="15" customHeight="1" x14ac:dyDescent="0.3">
      <c r="M1016" s="17"/>
    </row>
    <row r="1017" spans="13:13" ht="15" customHeight="1" x14ac:dyDescent="0.3">
      <c r="M1017" s="17"/>
    </row>
    <row r="1018" spans="13:13" ht="15" customHeight="1" x14ac:dyDescent="0.3">
      <c r="M1018" s="17"/>
    </row>
    <row r="1019" spans="13:13" ht="15" customHeight="1" x14ac:dyDescent="0.3">
      <c r="M1019" s="17"/>
    </row>
    <row r="1020" spans="13:13" ht="15" customHeight="1" x14ac:dyDescent="0.3">
      <c r="M1020" s="17"/>
    </row>
    <row r="1021" spans="13:13" ht="15" customHeight="1" x14ac:dyDescent="0.3">
      <c r="M1021" s="17"/>
    </row>
    <row r="1022" spans="13:13" ht="15" customHeight="1" x14ac:dyDescent="0.3">
      <c r="M1022" s="17"/>
    </row>
    <row r="1023" spans="13:13" ht="15" customHeight="1" x14ac:dyDescent="0.3">
      <c r="M1023" s="17"/>
    </row>
    <row r="1024" spans="13:13" ht="15" customHeight="1" x14ac:dyDescent="0.3">
      <c r="M1024" s="17"/>
    </row>
    <row r="1025" spans="13:13" ht="15" customHeight="1" x14ac:dyDescent="0.3">
      <c r="M1025" s="17"/>
    </row>
    <row r="1026" spans="13:13" ht="15" customHeight="1" x14ac:dyDescent="0.3">
      <c r="M1026" s="17"/>
    </row>
    <row r="1027" spans="13:13" ht="15" customHeight="1" x14ac:dyDescent="0.3">
      <c r="M1027" s="17"/>
    </row>
    <row r="1028" spans="13:13" ht="15" customHeight="1" x14ac:dyDescent="0.3">
      <c r="M1028" s="17"/>
    </row>
    <row r="1029" spans="13:13" ht="15" customHeight="1" x14ac:dyDescent="0.3">
      <c r="M1029" s="17"/>
    </row>
    <row r="1030" spans="13:13" ht="15" customHeight="1" x14ac:dyDescent="0.3">
      <c r="M1030" s="17"/>
    </row>
    <row r="1031" spans="13:13" ht="15" customHeight="1" x14ac:dyDescent="0.3">
      <c r="M1031" s="17"/>
    </row>
    <row r="1032" spans="13:13" ht="15" customHeight="1" x14ac:dyDescent="0.3">
      <c r="M1032" s="17"/>
    </row>
    <row r="1033" spans="13:13" ht="15" customHeight="1" x14ac:dyDescent="0.3">
      <c r="M1033" s="17"/>
    </row>
    <row r="1034" spans="13:13" ht="15" customHeight="1" x14ac:dyDescent="0.3">
      <c r="M1034" s="17"/>
    </row>
    <row r="1035" spans="13:13" ht="15" customHeight="1" x14ac:dyDescent="0.3">
      <c r="M1035" s="17"/>
    </row>
    <row r="1036" spans="13:13" ht="15" customHeight="1" x14ac:dyDescent="0.3">
      <c r="M1036" s="17"/>
    </row>
    <row r="1037" spans="13:13" ht="15" customHeight="1" x14ac:dyDescent="0.3">
      <c r="M1037" s="17"/>
    </row>
    <row r="1038" spans="13:13" ht="15" customHeight="1" x14ac:dyDescent="0.3">
      <c r="M1038" s="17"/>
    </row>
    <row r="1039" spans="13:13" ht="15" customHeight="1" x14ac:dyDescent="0.3">
      <c r="M1039" s="17"/>
    </row>
    <row r="1040" spans="13:13" ht="15" customHeight="1" x14ac:dyDescent="0.3">
      <c r="M1040" s="17"/>
    </row>
    <row r="1041" spans="13:13" ht="15" customHeight="1" x14ac:dyDescent="0.3">
      <c r="M1041" s="17"/>
    </row>
    <row r="1042" spans="13:13" ht="15" customHeight="1" x14ac:dyDescent="0.3">
      <c r="M1042" s="17"/>
    </row>
    <row r="1043" spans="13:13" ht="15" customHeight="1" x14ac:dyDescent="0.3">
      <c r="M1043" s="17"/>
    </row>
    <row r="1044" spans="13:13" ht="15" customHeight="1" x14ac:dyDescent="0.3">
      <c r="M1044" s="17"/>
    </row>
    <row r="1045" spans="13:13" ht="15" customHeight="1" x14ac:dyDescent="0.3">
      <c r="M1045" s="17"/>
    </row>
    <row r="1046" spans="13:13" ht="15" customHeight="1" x14ac:dyDescent="0.3">
      <c r="M1046" s="17"/>
    </row>
    <row r="1047" spans="13:13" ht="15" customHeight="1" x14ac:dyDescent="0.3">
      <c r="M1047" s="17"/>
    </row>
    <row r="1048" spans="13:13" ht="15" customHeight="1" x14ac:dyDescent="0.3">
      <c r="M1048" s="17"/>
    </row>
    <row r="1049" spans="13:13" ht="15" customHeight="1" x14ac:dyDescent="0.3">
      <c r="M1049" s="17"/>
    </row>
    <row r="1050" spans="13:13" ht="15" customHeight="1" x14ac:dyDescent="0.3">
      <c r="M1050" s="17"/>
    </row>
    <row r="1051" spans="13:13" ht="15" customHeight="1" x14ac:dyDescent="0.3">
      <c r="M1051" s="17"/>
    </row>
    <row r="1052" spans="13:13" ht="15" customHeight="1" x14ac:dyDescent="0.3">
      <c r="M1052" s="17"/>
    </row>
    <row r="1053" spans="13:13" ht="15" customHeight="1" x14ac:dyDescent="0.3">
      <c r="M1053" s="17"/>
    </row>
    <row r="1054" spans="13:13" ht="15" customHeight="1" x14ac:dyDescent="0.3">
      <c r="M1054" s="17"/>
    </row>
    <row r="1055" spans="13:13" ht="15" customHeight="1" x14ac:dyDescent="0.3">
      <c r="M1055" s="17"/>
    </row>
    <row r="1056" spans="13:13" ht="15" customHeight="1" x14ac:dyDescent="0.3">
      <c r="M1056" s="17"/>
    </row>
    <row r="1057" spans="13:13" ht="15" customHeight="1" x14ac:dyDescent="0.3">
      <c r="M1057" s="17"/>
    </row>
    <row r="1058" spans="13:13" ht="15" customHeight="1" x14ac:dyDescent="0.3">
      <c r="M1058" s="17"/>
    </row>
    <row r="1059" spans="13:13" ht="15" customHeight="1" x14ac:dyDescent="0.3">
      <c r="M1059" s="17"/>
    </row>
    <row r="1060" spans="13:13" ht="15" customHeight="1" x14ac:dyDescent="0.3">
      <c r="M1060" s="17"/>
    </row>
    <row r="1061" spans="13:13" ht="15" customHeight="1" x14ac:dyDescent="0.3">
      <c r="M1061" s="17"/>
    </row>
    <row r="1062" spans="13:13" ht="15" customHeight="1" x14ac:dyDescent="0.3">
      <c r="M1062" s="17"/>
    </row>
    <row r="1063" spans="13:13" ht="15" customHeight="1" x14ac:dyDescent="0.3">
      <c r="M1063" s="17"/>
    </row>
    <row r="1064" spans="13:13" ht="15" customHeight="1" x14ac:dyDescent="0.3">
      <c r="M1064" s="17"/>
    </row>
    <row r="1065" spans="13:13" ht="15" customHeight="1" x14ac:dyDescent="0.3">
      <c r="M1065" s="17"/>
    </row>
    <row r="1066" spans="13:13" ht="15" customHeight="1" x14ac:dyDescent="0.3">
      <c r="M1066" s="17"/>
    </row>
    <row r="1067" spans="13:13" ht="15" customHeight="1" x14ac:dyDescent="0.3">
      <c r="M1067" s="17"/>
    </row>
    <row r="1068" spans="13:13" ht="15" customHeight="1" x14ac:dyDescent="0.3">
      <c r="M1068" s="17"/>
    </row>
    <row r="1069" spans="13:13" ht="15" customHeight="1" x14ac:dyDescent="0.3">
      <c r="M1069" s="17"/>
    </row>
    <row r="1070" spans="13:13" ht="15" customHeight="1" x14ac:dyDescent="0.3">
      <c r="M1070" s="17"/>
    </row>
    <row r="1071" spans="13:13" ht="15" customHeight="1" x14ac:dyDescent="0.3">
      <c r="M1071" s="17"/>
    </row>
    <row r="1072" spans="13:13" ht="15" customHeight="1" x14ac:dyDescent="0.3">
      <c r="M1072" s="17"/>
    </row>
    <row r="1073" spans="13:13" ht="15" customHeight="1" x14ac:dyDescent="0.3">
      <c r="M1073" s="17"/>
    </row>
    <row r="1074" spans="13:13" ht="15" customHeight="1" x14ac:dyDescent="0.3">
      <c r="M1074" s="17"/>
    </row>
    <row r="1075" spans="13:13" ht="15" customHeight="1" x14ac:dyDescent="0.3">
      <c r="M1075" s="17"/>
    </row>
    <row r="1076" spans="13:13" ht="15" customHeight="1" x14ac:dyDescent="0.3">
      <c r="M1076" s="17"/>
    </row>
    <row r="1077" spans="13:13" ht="15" customHeight="1" x14ac:dyDescent="0.3">
      <c r="M1077" s="17"/>
    </row>
    <row r="1078" spans="13:13" ht="15" customHeight="1" x14ac:dyDescent="0.3">
      <c r="M1078" s="17"/>
    </row>
    <row r="1079" spans="13:13" ht="15" customHeight="1" x14ac:dyDescent="0.3">
      <c r="M1079" s="17"/>
    </row>
    <row r="1080" spans="13:13" ht="15" customHeight="1" x14ac:dyDescent="0.3">
      <c r="M1080" s="17"/>
    </row>
    <row r="1081" spans="13:13" ht="15" customHeight="1" x14ac:dyDescent="0.3">
      <c r="M1081" s="17"/>
    </row>
    <row r="1082" spans="13:13" ht="15" customHeight="1" x14ac:dyDescent="0.3">
      <c r="M1082" s="17"/>
    </row>
    <row r="1083" spans="13:13" ht="15" customHeight="1" x14ac:dyDescent="0.3">
      <c r="M1083" s="17"/>
    </row>
    <row r="1084" spans="13:13" ht="15" customHeight="1" x14ac:dyDescent="0.3">
      <c r="M1084" s="17"/>
    </row>
    <row r="1085" spans="13:13" ht="15" customHeight="1" x14ac:dyDescent="0.3">
      <c r="M1085" s="17"/>
    </row>
    <row r="1086" spans="13:13" ht="15" customHeight="1" x14ac:dyDescent="0.3">
      <c r="M1086" s="17"/>
    </row>
    <row r="1087" spans="13:13" ht="15" customHeight="1" x14ac:dyDescent="0.3">
      <c r="M1087" s="17"/>
    </row>
    <row r="1088" spans="13:13" ht="15" customHeight="1" x14ac:dyDescent="0.3">
      <c r="M1088" s="17"/>
    </row>
    <row r="1089" spans="13:13" ht="15" customHeight="1" x14ac:dyDescent="0.3">
      <c r="M1089" s="17"/>
    </row>
    <row r="1090" spans="13:13" ht="15" customHeight="1" x14ac:dyDescent="0.3">
      <c r="M1090" s="17"/>
    </row>
    <row r="1091" spans="13:13" ht="15" customHeight="1" x14ac:dyDescent="0.3">
      <c r="M1091" s="17"/>
    </row>
    <row r="1092" spans="13:13" ht="15" customHeight="1" x14ac:dyDescent="0.3">
      <c r="M1092" s="17"/>
    </row>
    <row r="1093" spans="13:13" ht="15" customHeight="1" x14ac:dyDescent="0.3">
      <c r="M1093" s="17"/>
    </row>
    <row r="1094" spans="13:13" ht="15" customHeight="1" x14ac:dyDescent="0.3">
      <c r="M1094" s="17"/>
    </row>
    <row r="1095" spans="13:13" ht="15" customHeight="1" x14ac:dyDescent="0.3">
      <c r="M1095" s="17"/>
    </row>
    <row r="1096" spans="13:13" ht="15" customHeight="1" x14ac:dyDescent="0.3">
      <c r="M1096" s="17"/>
    </row>
    <row r="1097" spans="13:13" ht="15" customHeight="1" x14ac:dyDescent="0.3">
      <c r="M1097" s="17"/>
    </row>
    <row r="1098" spans="13:13" ht="15" customHeight="1" x14ac:dyDescent="0.3">
      <c r="M1098" s="17"/>
    </row>
    <row r="1099" spans="13:13" ht="15" customHeight="1" x14ac:dyDescent="0.3">
      <c r="M1099" s="17"/>
    </row>
    <row r="1100" spans="13:13" ht="15" customHeight="1" x14ac:dyDescent="0.3">
      <c r="M1100" s="17"/>
    </row>
    <row r="1101" spans="13:13" ht="15" customHeight="1" x14ac:dyDescent="0.3">
      <c r="M1101" s="17"/>
    </row>
    <row r="1102" spans="13:13" ht="15" customHeight="1" x14ac:dyDescent="0.3">
      <c r="M1102" s="17"/>
    </row>
    <row r="1103" spans="13:13" ht="15" customHeight="1" x14ac:dyDescent="0.3">
      <c r="M1103" s="17"/>
    </row>
    <row r="1104" spans="13:13" ht="15" customHeight="1" x14ac:dyDescent="0.3">
      <c r="M1104" s="17"/>
    </row>
    <row r="1105" spans="13:13" ht="15" customHeight="1" x14ac:dyDescent="0.3">
      <c r="M1105" s="17"/>
    </row>
    <row r="1106" spans="13:13" ht="15" customHeight="1" x14ac:dyDescent="0.3">
      <c r="M1106" s="17"/>
    </row>
    <row r="1107" spans="13:13" ht="15" customHeight="1" x14ac:dyDescent="0.3">
      <c r="M1107" s="17"/>
    </row>
    <row r="1108" spans="13:13" ht="15" customHeight="1" x14ac:dyDescent="0.3">
      <c r="M1108" s="17"/>
    </row>
    <row r="1109" spans="13:13" ht="15" customHeight="1" x14ac:dyDescent="0.3">
      <c r="M1109" s="17"/>
    </row>
    <row r="1110" spans="13:13" ht="15" customHeight="1" x14ac:dyDescent="0.3">
      <c r="M1110" s="17"/>
    </row>
    <row r="1111" spans="13:13" ht="15" customHeight="1" x14ac:dyDescent="0.3">
      <c r="M1111" s="17"/>
    </row>
    <row r="1112" spans="13:13" ht="15" customHeight="1" x14ac:dyDescent="0.3">
      <c r="M1112" s="17"/>
    </row>
    <row r="1113" spans="13:13" ht="15" customHeight="1" x14ac:dyDescent="0.3">
      <c r="M1113" s="17"/>
    </row>
    <row r="1114" spans="13:13" ht="15" customHeight="1" x14ac:dyDescent="0.3">
      <c r="M1114" s="17"/>
    </row>
    <row r="1115" spans="13:13" ht="15" customHeight="1" x14ac:dyDescent="0.3">
      <c r="M1115" s="17"/>
    </row>
    <row r="1116" spans="13:13" ht="15" customHeight="1" x14ac:dyDescent="0.3">
      <c r="M1116" s="17"/>
    </row>
    <row r="1117" spans="13:13" ht="15" customHeight="1" x14ac:dyDescent="0.3">
      <c r="M1117" s="17"/>
    </row>
    <row r="1118" spans="13:13" ht="15" customHeight="1" x14ac:dyDescent="0.3">
      <c r="M1118" s="17"/>
    </row>
    <row r="1119" spans="13:13" ht="15" customHeight="1" x14ac:dyDescent="0.3">
      <c r="M1119" s="17"/>
    </row>
    <row r="1120" spans="13:13" ht="15" customHeight="1" x14ac:dyDescent="0.3">
      <c r="M1120" s="17"/>
    </row>
    <row r="1121" spans="13:13" ht="15" customHeight="1" x14ac:dyDescent="0.3">
      <c r="M1121" s="17"/>
    </row>
    <row r="1122" spans="13:13" ht="15" customHeight="1" x14ac:dyDescent="0.3">
      <c r="M1122" s="17"/>
    </row>
    <row r="1123" spans="13:13" ht="15" customHeight="1" x14ac:dyDescent="0.3">
      <c r="M1123" s="17"/>
    </row>
    <row r="1124" spans="13:13" ht="15" customHeight="1" x14ac:dyDescent="0.3">
      <c r="M1124" s="17"/>
    </row>
    <row r="1125" spans="13:13" ht="15" customHeight="1" x14ac:dyDescent="0.3">
      <c r="M1125" s="17"/>
    </row>
    <row r="1126" spans="13:13" ht="15" customHeight="1" x14ac:dyDescent="0.3">
      <c r="M1126" s="17"/>
    </row>
    <row r="1127" spans="13:13" ht="15" customHeight="1" x14ac:dyDescent="0.3">
      <c r="M1127" s="17"/>
    </row>
    <row r="1128" spans="13:13" ht="15" customHeight="1" x14ac:dyDescent="0.3">
      <c r="M1128" s="17"/>
    </row>
    <row r="1129" spans="13:13" ht="15" customHeight="1" x14ac:dyDescent="0.3">
      <c r="M1129" s="17"/>
    </row>
    <row r="1130" spans="13:13" ht="15" customHeight="1" x14ac:dyDescent="0.3">
      <c r="M1130" s="17"/>
    </row>
    <row r="1131" spans="13:13" ht="15" customHeight="1" x14ac:dyDescent="0.3">
      <c r="M1131" s="17"/>
    </row>
    <row r="1132" spans="13:13" ht="15" customHeight="1" x14ac:dyDescent="0.3">
      <c r="M1132" s="17"/>
    </row>
    <row r="1133" spans="13:13" ht="15" customHeight="1" x14ac:dyDescent="0.3">
      <c r="M1133" s="17"/>
    </row>
    <row r="1134" spans="13:13" ht="15" customHeight="1" x14ac:dyDescent="0.3">
      <c r="M1134" s="17"/>
    </row>
    <row r="1135" spans="13:13" ht="15" customHeight="1" x14ac:dyDescent="0.3">
      <c r="M1135" s="17"/>
    </row>
    <row r="1136" spans="13:13" ht="15" customHeight="1" x14ac:dyDescent="0.3">
      <c r="M1136" s="17"/>
    </row>
    <row r="1137" spans="13:13" ht="15" customHeight="1" x14ac:dyDescent="0.3">
      <c r="M1137" s="17"/>
    </row>
    <row r="1138" spans="13:13" ht="15" customHeight="1" x14ac:dyDescent="0.3">
      <c r="M1138" s="17"/>
    </row>
    <row r="1139" spans="13:13" ht="15" customHeight="1" x14ac:dyDescent="0.3">
      <c r="M1139" s="17"/>
    </row>
    <row r="1140" spans="13:13" ht="15" customHeight="1" x14ac:dyDescent="0.3">
      <c r="M1140" s="17"/>
    </row>
    <row r="1141" spans="13:13" ht="15" customHeight="1" x14ac:dyDescent="0.3">
      <c r="M1141" s="17"/>
    </row>
    <row r="1142" spans="13:13" ht="15" customHeight="1" x14ac:dyDescent="0.3">
      <c r="M1142" s="17"/>
    </row>
    <row r="1143" spans="13:13" ht="15" customHeight="1" x14ac:dyDescent="0.3">
      <c r="M1143" s="17"/>
    </row>
    <row r="1144" spans="13:13" ht="15" customHeight="1" x14ac:dyDescent="0.3">
      <c r="M1144" s="17"/>
    </row>
    <row r="1145" spans="13:13" ht="15" customHeight="1" x14ac:dyDescent="0.3">
      <c r="M1145" s="17"/>
    </row>
    <row r="1146" spans="13:13" ht="15" customHeight="1" x14ac:dyDescent="0.3">
      <c r="M1146" s="17"/>
    </row>
    <row r="1147" spans="13:13" ht="15" customHeight="1" x14ac:dyDescent="0.3">
      <c r="M1147" s="17"/>
    </row>
    <row r="1148" spans="13:13" ht="15" customHeight="1" x14ac:dyDescent="0.3">
      <c r="M1148" s="17"/>
    </row>
    <row r="1149" spans="13:13" ht="15" customHeight="1" x14ac:dyDescent="0.3">
      <c r="M1149" s="17"/>
    </row>
    <row r="1150" spans="13:13" ht="15" customHeight="1" x14ac:dyDescent="0.3">
      <c r="M1150" s="17"/>
    </row>
    <row r="1151" spans="13:13" ht="15" customHeight="1" x14ac:dyDescent="0.3">
      <c r="M1151" s="17"/>
    </row>
    <row r="1152" spans="13:13" ht="15" customHeight="1" x14ac:dyDescent="0.3">
      <c r="M1152" s="17"/>
    </row>
    <row r="1153" spans="13:13" ht="15" customHeight="1" x14ac:dyDescent="0.3">
      <c r="M1153" s="17"/>
    </row>
    <row r="1154" spans="13:13" ht="15" customHeight="1" x14ac:dyDescent="0.3">
      <c r="M1154" s="17"/>
    </row>
    <row r="1155" spans="13:13" ht="15" customHeight="1" x14ac:dyDescent="0.3">
      <c r="M1155" s="17"/>
    </row>
    <row r="1156" spans="13:13" ht="15" customHeight="1" x14ac:dyDescent="0.3">
      <c r="M1156" s="17"/>
    </row>
    <row r="1157" spans="13:13" ht="15" customHeight="1" x14ac:dyDescent="0.3">
      <c r="M1157" s="17"/>
    </row>
    <row r="1158" spans="13:13" ht="15" customHeight="1" x14ac:dyDescent="0.3">
      <c r="M1158" s="17"/>
    </row>
    <row r="1159" spans="13:13" ht="15" customHeight="1" x14ac:dyDescent="0.3">
      <c r="M1159" s="17"/>
    </row>
    <row r="1160" spans="13:13" ht="15" customHeight="1" x14ac:dyDescent="0.3">
      <c r="M1160" s="17"/>
    </row>
    <row r="1161" spans="13:13" ht="15" customHeight="1" x14ac:dyDescent="0.3">
      <c r="M1161" s="17"/>
    </row>
    <row r="1162" spans="13:13" ht="15" customHeight="1" x14ac:dyDescent="0.3">
      <c r="M1162" s="17"/>
    </row>
    <row r="1163" spans="13:13" ht="15" customHeight="1" x14ac:dyDescent="0.3">
      <c r="M1163" s="17"/>
    </row>
    <row r="1164" spans="13:13" ht="15" customHeight="1" x14ac:dyDescent="0.3">
      <c r="M1164" s="17"/>
    </row>
    <row r="1165" spans="13:13" ht="15" customHeight="1" x14ac:dyDescent="0.3">
      <c r="M1165" s="17"/>
    </row>
    <row r="1166" spans="13:13" ht="15" customHeight="1" x14ac:dyDescent="0.3">
      <c r="M1166" s="17"/>
    </row>
    <row r="1167" spans="13:13" ht="15" customHeight="1" x14ac:dyDescent="0.3">
      <c r="M1167" s="17"/>
    </row>
    <row r="1168" spans="13:13" ht="15" customHeight="1" x14ac:dyDescent="0.3">
      <c r="M1168" s="17"/>
    </row>
    <row r="1169" spans="13:13" ht="15" customHeight="1" x14ac:dyDescent="0.3">
      <c r="M1169" s="17"/>
    </row>
    <row r="1170" spans="13:13" ht="15" customHeight="1" x14ac:dyDescent="0.3">
      <c r="M1170" s="17"/>
    </row>
    <row r="1171" spans="13:13" ht="15" customHeight="1" x14ac:dyDescent="0.3">
      <c r="M1171" s="17"/>
    </row>
    <row r="1172" spans="13:13" ht="15" customHeight="1" x14ac:dyDescent="0.3">
      <c r="M1172" s="17"/>
    </row>
    <row r="1173" spans="13:13" ht="15" customHeight="1" x14ac:dyDescent="0.3">
      <c r="M1173" s="17"/>
    </row>
    <row r="1174" spans="13:13" ht="15" customHeight="1" x14ac:dyDescent="0.3">
      <c r="M1174" s="17"/>
    </row>
    <row r="1175" spans="13:13" ht="15" customHeight="1" x14ac:dyDescent="0.3">
      <c r="M1175" s="17"/>
    </row>
    <row r="1176" spans="13:13" ht="15" customHeight="1" x14ac:dyDescent="0.3">
      <c r="M1176" s="17"/>
    </row>
    <row r="1177" spans="13:13" ht="15" customHeight="1" x14ac:dyDescent="0.3">
      <c r="M1177" s="17"/>
    </row>
    <row r="1178" spans="13:13" ht="15" customHeight="1" x14ac:dyDescent="0.3">
      <c r="M1178" s="17"/>
    </row>
    <row r="1179" spans="13:13" ht="15" customHeight="1" x14ac:dyDescent="0.3">
      <c r="M1179" s="17"/>
    </row>
    <row r="1180" spans="13:13" ht="15" customHeight="1" x14ac:dyDescent="0.3">
      <c r="M1180" s="17"/>
    </row>
    <row r="1181" spans="13:13" ht="15" customHeight="1" x14ac:dyDescent="0.3">
      <c r="M1181" s="17"/>
    </row>
    <row r="1182" spans="13:13" ht="15" customHeight="1" x14ac:dyDescent="0.3">
      <c r="M1182" s="17"/>
    </row>
    <row r="1183" spans="13:13" ht="15" customHeight="1" x14ac:dyDescent="0.3">
      <c r="M1183" s="17"/>
    </row>
    <row r="1184" spans="13:13" ht="15" customHeight="1" x14ac:dyDescent="0.3">
      <c r="M1184" s="17"/>
    </row>
    <row r="1185" spans="13:13" ht="15" customHeight="1" x14ac:dyDescent="0.3">
      <c r="M1185" s="17"/>
    </row>
    <row r="1186" spans="13:13" ht="15" customHeight="1" x14ac:dyDescent="0.3">
      <c r="M1186" s="17"/>
    </row>
    <row r="1187" spans="13:13" ht="15" customHeight="1" x14ac:dyDescent="0.3">
      <c r="M1187" s="17"/>
    </row>
    <row r="1188" spans="13:13" ht="15" customHeight="1" x14ac:dyDescent="0.3">
      <c r="M1188" s="17"/>
    </row>
    <row r="1189" spans="13:13" ht="15" customHeight="1" x14ac:dyDescent="0.3">
      <c r="M1189" s="17"/>
    </row>
    <row r="1190" spans="13:13" ht="15" customHeight="1" x14ac:dyDescent="0.3">
      <c r="M1190" s="17"/>
    </row>
    <row r="1191" spans="13:13" ht="15" customHeight="1" x14ac:dyDescent="0.3">
      <c r="M1191" s="17"/>
    </row>
    <row r="1192" spans="13:13" ht="15" customHeight="1" x14ac:dyDescent="0.3">
      <c r="M1192" s="17"/>
    </row>
    <row r="1193" spans="13:13" ht="15" customHeight="1" x14ac:dyDescent="0.3">
      <c r="M1193" s="17"/>
    </row>
    <row r="1194" spans="13:13" ht="15" customHeight="1" x14ac:dyDescent="0.3">
      <c r="M1194" s="17"/>
    </row>
    <row r="1195" spans="13:13" ht="15" customHeight="1" x14ac:dyDescent="0.3">
      <c r="M1195" s="17"/>
    </row>
    <row r="1196" spans="13:13" ht="15" customHeight="1" x14ac:dyDescent="0.3">
      <c r="M1196" s="17"/>
    </row>
    <row r="1197" spans="13:13" ht="15" customHeight="1" x14ac:dyDescent="0.3">
      <c r="M1197" s="17"/>
    </row>
    <row r="1198" spans="13:13" ht="15" customHeight="1" x14ac:dyDescent="0.3">
      <c r="M1198" s="17"/>
    </row>
    <row r="1199" spans="13:13" ht="15" customHeight="1" x14ac:dyDescent="0.3">
      <c r="M1199" s="17"/>
    </row>
    <row r="1200" spans="13:13" ht="15" customHeight="1" x14ac:dyDescent="0.3">
      <c r="M1200" s="17"/>
    </row>
    <row r="1201" spans="13:13" ht="15" customHeight="1" x14ac:dyDescent="0.3">
      <c r="M1201" s="17"/>
    </row>
    <row r="1202" spans="13:13" ht="15" customHeight="1" x14ac:dyDescent="0.3">
      <c r="M1202" s="17"/>
    </row>
    <row r="1203" spans="13:13" ht="15" customHeight="1" x14ac:dyDescent="0.3">
      <c r="M1203" s="17"/>
    </row>
    <row r="1204" spans="13:13" ht="15" customHeight="1" x14ac:dyDescent="0.3">
      <c r="M1204" s="17"/>
    </row>
    <row r="1205" spans="13:13" ht="15" customHeight="1" x14ac:dyDescent="0.3">
      <c r="M1205" s="17"/>
    </row>
    <row r="1206" spans="13:13" ht="15" customHeight="1" x14ac:dyDescent="0.3">
      <c r="M1206" s="17"/>
    </row>
    <row r="1207" spans="13:13" ht="15" customHeight="1" x14ac:dyDescent="0.3">
      <c r="M1207" s="17"/>
    </row>
    <row r="1208" spans="13:13" ht="15" customHeight="1" x14ac:dyDescent="0.3">
      <c r="M1208" s="17"/>
    </row>
    <row r="1209" spans="13:13" ht="15" customHeight="1" x14ac:dyDescent="0.3">
      <c r="M1209" s="17"/>
    </row>
    <row r="1210" spans="13:13" ht="15" customHeight="1" x14ac:dyDescent="0.3">
      <c r="M1210" s="17"/>
    </row>
    <row r="1211" spans="13:13" ht="15" customHeight="1" x14ac:dyDescent="0.3">
      <c r="M1211" s="17"/>
    </row>
    <row r="1212" spans="13:13" ht="15" customHeight="1" x14ac:dyDescent="0.3">
      <c r="M1212" s="17"/>
    </row>
    <row r="1213" spans="13:13" ht="15" customHeight="1" x14ac:dyDescent="0.3">
      <c r="M1213" s="17"/>
    </row>
    <row r="1214" spans="13:13" ht="15" customHeight="1" x14ac:dyDescent="0.3">
      <c r="M1214" s="17"/>
    </row>
    <row r="1215" spans="13:13" ht="15" customHeight="1" x14ac:dyDescent="0.3">
      <c r="M1215" s="17"/>
    </row>
    <row r="1216" spans="13:13" ht="15" customHeight="1" x14ac:dyDescent="0.3">
      <c r="M1216" s="17"/>
    </row>
    <row r="1217" spans="13:13" ht="15" customHeight="1" x14ac:dyDescent="0.3">
      <c r="M1217" s="17"/>
    </row>
    <row r="1218" spans="13:13" ht="15" customHeight="1" x14ac:dyDescent="0.3">
      <c r="M1218" s="17"/>
    </row>
    <row r="1219" spans="13:13" ht="15" customHeight="1" x14ac:dyDescent="0.3">
      <c r="M1219" s="17"/>
    </row>
    <row r="1220" spans="13:13" ht="15" customHeight="1" x14ac:dyDescent="0.3">
      <c r="M1220" s="17"/>
    </row>
    <row r="1221" spans="13:13" ht="15" customHeight="1" x14ac:dyDescent="0.3">
      <c r="M1221" s="17"/>
    </row>
    <row r="1222" spans="13:13" ht="15" customHeight="1" x14ac:dyDescent="0.3">
      <c r="M1222" s="17"/>
    </row>
    <row r="1223" spans="13:13" ht="15" customHeight="1" x14ac:dyDescent="0.3">
      <c r="M1223" s="17"/>
    </row>
    <row r="1224" spans="13:13" ht="15" customHeight="1" x14ac:dyDescent="0.3">
      <c r="M1224" s="17"/>
    </row>
    <row r="1225" spans="13:13" ht="15" customHeight="1" x14ac:dyDescent="0.3">
      <c r="M1225" s="17"/>
    </row>
    <row r="1226" spans="13:13" ht="15" customHeight="1" x14ac:dyDescent="0.3">
      <c r="M1226" s="17"/>
    </row>
    <row r="1227" spans="13:13" ht="15" customHeight="1" x14ac:dyDescent="0.3">
      <c r="M1227" s="17"/>
    </row>
    <row r="1228" spans="13:13" ht="15" customHeight="1" x14ac:dyDescent="0.3">
      <c r="M1228" s="17"/>
    </row>
    <row r="1229" spans="13:13" ht="15" customHeight="1" x14ac:dyDescent="0.3">
      <c r="M1229" s="17"/>
    </row>
    <row r="1230" spans="13:13" ht="15" customHeight="1" x14ac:dyDescent="0.3">
      <c r="M1230" s="17"/>
    </row>
    <row r="1231" spans="13:13" ht="15" customHeight="1" x14ac:dyDescent="0.3">
      <c r="M1231" s="17"/>
    </row>
    <row r="1232" spans="13:13" ht="15" customHeight="1" x14ac:dyDescent="0.3">
      <c r="M1232" s="17"/>
    </row>
    <row r="1233" spans="13:13" ht="15" customHeight="1" x14ac:dyDescent="0.3">
      <c r="M1233" s="17"/>
    </row>
    <row r="1234" spans="13:13" ht="15" customHeight="1" x14ac:dyDescent="0.3">
      <c r="M1234" s="17"/>
    </row>
    <row r="1235" spans="13:13" ht="15" customHeight="1" x14ac:dyDescent="0.3">
      <c r="M1235" s="17"/>
    </row>
    <row r="1236" spans="13:13" ht="15" customHeight="1" x14ac:dyDescent="0.3">
      <c r="M1236" s="17"/>
    </row>
    <row r="1237" spans="13:13" ht="15" customHeight="1" x14ac:dyDescent="0.3">
      <c r="M1237" s="17"/>
    </row>
    <row r="1238" spans="13:13" ht="15" customHeight="1" x14ac:dyDescent="0.3">
      <c r="M1238" s="17"/>
    </row>
    <row r="1239" spans="13:13" ht="15" customHeight="1" x14ac:dyDescent="0.3">
      <c r="M1239" s="17"/>
    </row>
    <row r="1240" spans="13:13" ht="15" customHeight="1" x14ac:dyDescent="0.3">
      <c r="M1240" s="17"/>
    </row>
    <row r="1241" spans="13:13" ht="15" customHeight="1" x14ac:dyDescent="0.3">
      <c r="M1241" s="17"/>
    </row>
    <row r="1242" spans="13:13" ht="15" customHeight="1" x14ac:dyDescent="0.3">
      <c r="M1242" s="17"/>
    </row>
    <row r="1243" spans="13:13" ht="15" customHeight="1" x14ac:dyDescent="0.3">
      <c r="M1243" s="17"/>
    </row>
    <row r="1244" spans="13:13" ht="15" customHeight="1" x14ac:dyDescent="0.3">
      <c r="M1244" s="17"/>
    </row>
    <row r="1245" spans="13:13" ht="15" customHeight="1" x14ac:dyDescent="0.3">
      <c r="M1245" s="17"/>
    </row>
    <row r="1246" spans="13:13" ht="15" customHeight="1" x14ac:dyDescent="0.3">
      <c r="M1246" s="17"/>
    </row>
    <row r="1247" spans="13:13" ht="15" customHeight="1" x14ac:dyDescent="0.3">
      <c r="M1247" s="17"/>
    </row>
    <row r="1248" spans="13:13" ht="15" customHeight="1" x14ac:dyDescent="0.3">
      <c r="M1248" s="17"/>
    </row>
    <row r="1249" spans="13:13" ht="15" customHeight="1" x14ac:dyDescent="0.3">
      <c r="M1249" s="17"/>
    </row>
    <row r="1250" spans="13:13" ht="15" customHeight="1" x14ac:dyDescent="0.3">
      <c r="M1250" s="17"/>
    </row>
    <row r="1251" spans="13:13" ht="15" customHeight="1" x14ac:dyDescent="0.3">
      <c r="M1251" s="17"/>
    </row>
    <row r="1252" spans="13:13" ht="15" customHeight="1" x14ac:dyDescent="0.3">
      <c r="M1252" s="17"/>
    </row>
    <row r="1253" spans="13:13" ht="15" customHeight="1" x14ac:dyDescent="0.3">
      <c r="M1253" s="17"/>
    </row>
    <row r="1254" spans="13:13" ht="15" customHeight="1" x14ac:dyDescent="0.3">
      <c r="M1254" s="17"/>
    </row>
    <row r="1255" spans="13:13" ht="15" customHeight="1" x14ac:dyDescent="0.3">
      <c r="M1255" s="17"/>
    </row>
    <row r="1256" spans="13:13" ht="15" customHeight="1" x14ac:dyDescent="0.3">
      <c r="M1256" s="17"/>
    </row>
    <row r="1257" spans="13:13" ht="15" customHeight="1" x14ac:dyDescent="0.3">
      <c r="M1257" s="17"/>
    </row>
    <row r="1258" spans="13:13" ht="15" customHeight="1" x14ac:dyDescent="0.3">
      <c r="M1258" s="17"/>
    </row>
    <row r="1259" spans="13:13" ht="15" customHeight="1" x14ac:dyDescent="0.3">
      <c r="M1259" s="17"/>
    </row>
    <row r="1260" spans="13:13" ht="15" customHeight="1" x14ac:dyDescent="0.3">
      <c r="M1260" s="17"/>
    </row>
    <row r="1261" spans="13:13" ht="15" customHeight="1" x14ac:dyDescent="0.3">
      <c r="M1261" s="17"/>
    </row>
    <row r="1262" spans="13:13" ht="15" customHeight="1" x14ac:dyDescent="0.3">
      <c r="M1262" s="17"/>
    </row>
    <row r="1263" spans="13:13" ht="15" customHeight="1" x14ac:dyDescent="0.3">
      <c r="M1263" s="17"/>
    </row>
    <row r="1264" spans="13:13" ht="15" customHeight="1" x14ac:dyDescent="0.3">
      <c r="M1264" s="17"/>
    </row>
    <row r="1265" spans="13:13" ht="15" customHeight="1" x14ac:dyDescent="0.3">
      <c r="M1265" s="17"/>
    </row>
    <row r="1266" spans="13:13" ht="15" customHeight="1" x14ac:dyDescent="0.3">
      <c r="M1266" s="17"/>
    </row>
    <row r="1267" spans="13:13" ht="15" customHeight="1" x14ac:dyDescent="0.3">
      <c r="M1267" s="17"/>
    </row>
    <row r="1268" spans="13:13" ht="15" customHeight="1" x14ac:dyDescent="0.3">
      <c r="M1268" s="17"/>
    </row>
    <row r="1269" spans="13:13" ht="15" customHeight="1" x14ac:dyDescent="0.3">
      <c r="M1269" s="17"/>
    </row>
    <row r="1270" spans="13:13" ht="15" customHeight="1" x14ac:dyDescent="0.3">
      <c r="M1270" s="17"/>
    </row>
    <row r="1271" spans="13:13" ht="15" customHeight="1" x14ac:dyDescent="0.3">
      <c r="M1271" s="17"/>
    </row>
    <row r="1272" spans="13:13" ht="15" customHeight="1" x14ac:dyDescent="0.3">
      <c r="M1272" s="17"/>
    </row>
    <row r="1273" spans="13:13" ht="15" customHeight="1" x14ac:dyDescent="0.3">
      <c r="M1273" s="17"/>
    </row>
    <row r="1274" spans="13:13" ht="15" customHeight="1" x14ac:dyDescent="0.3">
      <c r="M1274" s="17"/>
    </row>
    <row r="1275" spans="13:13" ht="15" customHeight="1" x14ac:dyDescent="0.3">
      <c r="M1275" s="17"/>
    </row>
    <row r="1276" spans="13:13" ht="15" customHeight="1" x14ac:dyDescent="0.3">
      <c r="M1276" s="17"/>
    </row>
    <row r="1277" spans="13:13" ht="15" customHeight="1" x14ac:dyDescent="0.3">
      <c r="M1277" s="17"/>
    </row>
    <row r="1278" spans="13:13" ht="15" customHeight="1" x14ac:dyDescent="0.3">
      <c r="M1278" s="17"/>
    </row>
    <row r="1279" spans="13:13" ht="15" customHeight="1" x14ac:dyDescent="0.3">
      <c r="M1279" s="17"/>
    </row>
    <row r="1280" spans="13:13" ht="15" customHeight="1" x14ac:dyDescent="0.3">
      <c r="M1280" s="17"/>
    </row>
    <row r="1281" spans="13:13" ht="15" customHeight="1" x14ac:dyDescent="0.3">
      <c r="M1281" s="17"/>
    </row>
    <row r="1282" spans="13:13" ht="15" customHeight="1" x14ac:dyDescent="0.3">
      <c r="M1282" s="17"/>
    </row>
    <row r="1283" spans="13:13" ht="15" customHeight="1" x14ac:dyDescent="0.3">
      <c r="M1283" s="17"/>
    </row>
    <row r="1284" spans="13:13" ht="15" customHeight="1" x14ac:dyDescent="0.3">
      <c r="M1284" s="17"/>
    </row>
    <row r="1285" spans="13:13" ht="15" customHeight="1" x14ac:dyDescent="0.3">
      <c r="M1285" s="17"/>
    </row>
    <row r="1286" spans="13:13" ht="15" customHeight="1" x14ac:dyDescent="0.3">
      <c r="M1286" s="17"/>
    </row>
    <row r="1287" spans="13:13" ht="15" customHeight="1" x14ac:dyDescent="0.3">
      <c r="M1287" s="17"/>
    </row>
    <row r="1288" spans="13:13" ht="15" customHeight="1" x14ac:dyDescent="0.3">
      <c r="M1288" s="17"/>
    </row>
    <row r="1289" spans="13:13" ht="15" customHeight="1" x14ac:dyDescent="0.3">
      <c r="M1289" s="17"/>
    </row>
    <row r="1290" spans="13:13" ht="15" customHeight="1" x14ac:dyDescent="0.3">
      <c r="M1290" s="17"/>
    </row>
    <row r="1291" spans="13:13" ht="15" customHeight="1" x14ac:dyDescent="0.3">
      <c r="M1291" s="17"/>
    </row>
    <row r="1292" spans="13:13" ht="15" customHeight="1" x14ac:dyDescent="0.3">
      <c r="M1292" s="17"/>
    </row>
    <row r="1293" spans="13:13" ht="15" customHeight="1" x14ac:dyDescent="0.3">
      <c r="M1293" s="17"/>
    </row>
    <row r="1294" spans="13:13" ht="15" customHeight="1" x14ac:dyDescent="0.3">
      <c r="M1294" s="17"/>
    </row>
    <row r="1295" spans="13:13" ht="15" customHeight="1" x14ac:dyDescent="0.3">
      <c r="M1295" s="17"/>
    </row>
    <row r="1296" spans="13:13" ht="15" customHeight="1" x14ac:dyDescent="0.3">
      <c r="M1296" s="17"/>
    </row>
    <row r="1297" spans="13:13" ht="15" customHeight="1" x14ac:dyDescent="0.3">
      <c r="M1297" s="17"/>
    </row>
    <row r="1298" spans="13:13" ht="15" customHeight="1" x14ac:dyDescent="0.3">
      <c r="M1298" s="17"/>
    </row>
    <row r="1299" spans="13:13" ht="15" customHeight="1" x14ac:dyDescent="0.3">
      <c r="M1299" s="17"/>
    </row>
    <row r="1300" spans="13:13" ht="15" customHeight="1" x14ac:dyDescent="0.3">
      <c r="M1300" s="17"/>
    </row>
    <row r="1301" spans="13:13" ht="15" customHeight="1" x14ac:dyDescent="0.3">
      <c r="M1301" s="17"/>
    </row>
    <row r="1302" spans="13:13" ht="15" customHeight="1" x14ac:dyDescent="0.3">
      <c r="M1302" s="17"/>
    </row>
    <row r="1303" spans="13:13" ht="15" customHeight="1" x14ac:dyDescent="0.3">
      <c r="M1303" s="17"/>
    </row>
    <row r="1304" spans="13:13" ht="15" customHeight="1" x14ac:dyDescent="0.3">
      <c r="M1304" s="17"/>
    </row>
    <row r="1305" spans="13:13" ht="15" customHeight="1" x14ac:dyDescent="0.3">
      <c r="M1305" s="17"/>
    </row>
    <row r="1306" spans="13:13" ht="15" customHeight="1" x14ac:dyDescent="0.3">
      <c r="M1306" s="17"/>
    </row>
    <row r="1307" spans="13:13" ht="15" customHeight="1" x14ac:dyDescent="0.3">
      <c r="M1307" s="17"/>
    </row>
    <row r="1308" spans="13:13" ht="15" customHeight="1" x14ac:dyDescent="0.3">
      <c r="M1308" s="17"/>
    </row>
    <row r="1309" spans="13:13" ht="15" customHeight="1" x14ac:dyDescent="0.3">
      <c r="M1309" s="17"/>
    </row>
    <row r="1310" spans="13:13" ht="15" customHeight="1" x14ac:dyDescent="0.3">
      <c r="M1310" s="17"/>
    </row>
    <row r="1311" spans="13:13" ht="15" customHeight="1" x14ac:dyDescent="0.3">
      <c r="M1311" s="17"/>
    </row>
    <row r="1312" spans="13:13" ht="15" customHeight="1" x14ac:dyDescent="0.3">
      <c r="M1312" s="17"/>
    </row>
    <row r="1313" spans="13:13" ht="15" customHeight="1" x14ac:dyDescent="0.3">
      <c r="M1313" s="17"/>
    </row>
    <row r="1314" spans="13:13" ht="15" customHeight="1" x14ac:dyDescent="0.3">
      <c r="M1314" s="17"/>
    </row>
    <row r="1315" spans="13:13" ht="15" customHeight="1" x14ac:dyDescent="0.3">
      <c r="M1315" s="17"/>
    </row>
    <row r="1316" spans="13:13" ht="15" customHeight="1" x14ac:dyDescent="0.3">
      <c r="M1316" s="17"/>
    </row>
    <row r="1317" spans="13:13" ht="15" customHeight="1" x14ac:dyDescent="0.3">
      <c r="M1317" s="17"/>
    </row>
    <row r="1318" spans="13:13" ht="15" customHeight="1" x14ac:dyDescent="0.3">
      <c r="M1318" s="17"/>
    </row>
    <row r="1319" spans="13:13" ht="15" customHeight="1" x14ac:dyDescent="0.3">
      <c r="M1319" s="17"/>
    </row>
    <row r="1320" spans="13:13" ht="15" customHeight="1" x14ac:dyDescent="0.3">
      <c r="M1320" s="17"/>
    </row>
    <row r="1321" spans="13:13" ht="15" customHeight="1" x14ac:dyDescent="0.3">
      <c r="M1321" s="17"/>
    </row>
    <row r="1322" spans="13:13" ht="15" customHeight="1" x14ac:dyDescent="0.3">
      <c r="M1322" s="17"/>
    </row>
    <row r="1323" spans="13:13" ht="15" customHeight="1" x14ac:dyDescent="0.3">
      <c r="M1323" s="17"/>
    </row>
    <row r="1324" spans="13:13" ht="15" customHeight="1" x14ac:dyDescent="0.3">
      <c r="M1324" s="17"/>
    </row>
    <row r="1325" spans="13:13" ht="15" customHeight="1" x14ac:dyDescent="0.3">
      <c r="M1325" s="17"/>
    </row>
    <row r="1326" spans="13:13" ht="15" customHeight="1" x14ac:dyDescent="0.3">
      <c r="M1326" s="17"/>
    </row>
    <row r="1327" spans="13:13" ht="15" customHeight="1" x14ac:dyDescent="0.3">
      <c r="M1327" s="17"/>
    </row>
    <row r="1328" spans="13:13" ht="15" customHeight="1" x14ac:dyDescent="0.3">
      <c r="M1328" s="17"/>
    </row>
    <row r="1329" spans="13:13" ht="15" customHeight="1" x14ac:dyDescent="0.3">
      <c r="M1329" s="17"/>
    </row>
    <row r="1330" spans="13:13" ht="15" customHeight="1" x14ac:dyDescent="0.3">
      <c r="M1330" s="17"/>
    </row>
    <row r="1331" spans="13:13" ht="15" customHeight="1" x14ac:dyDescent="0.3">
      <c r="M1331" s="17"/>
    </row>
    <row r="1332" spans="13:13" ht="15" customHeight="1" x14ac:dyDescent="0.3">
      <c r="M1332" s="17"/>
    </row>
    <row r="1333" spans="13:13" ht="15" customHeight="1" x14ac:dyDescent="0.3">
      <c r="M1333" s="17"/>
    </row>
    <row r="1334" spans="13:13" ht="15" customHeight="1" x14ac:dyDescent="0.3">
      <c r="M1334" s="17"/>
    </row>
    <row r="1335" spans="13:13" ht="15" customHeight="1" x14ac:dyDescent="0.3">
      <c r="M1335" s="17"/>
    </row>
    <row r="1336" spans="13:13" ht="15" customHeight="1" x14ac:dyDescent="0.3">
      <c r="M1336" s="17"/>
    </row>
    <row r="1337" spans="13:13" ht="15" customHeight="1" x14ac:dyDescent="0.3">
      <c r="M1337" s="17"/>
    </row>
    <row r="1338" spans="13:13" ht="15" customHeight="1" x14ac:dyDescent="0.3">
      <c r="M1338" s="17"/>
    </row>
    <row r="1339" spans="13:13" ht="15" customHeight="1" x14ac:dyDescent="0.3">
      <c r="M1339" s="17"/>
    </row>
    <row r="1340" spans="13:13" ht="15" customHeight="1" x14ac:dyDescent="0.3">
      <c r="M1340" s="17"/>
    </row>
    <row r="1341" spans="13:13" ht="15" customHeight="1" x14ac:dyDescent="0.3">
      <c r="M1341" s="17"/>
    </row>
    <row r="1342" spans="13:13" ht="15" customHeight="1" x14ac:dyDescent="0.3">
      <c r="M1342" s="17"/>
    </row>
    <row r="1343" spans="13:13" ht="15" customHeight="1" x14ac:dyDescent="0.3">
      <c r="M1343" s="17"/>
    </row>
    <row r="1344" spans="13:13" ht="15" customHeight="1" x14ac:dyDescent="0.3">
      <c r="M1344" s="17"/>
    </row>
    <row r="1345" spans="13:13" ht="15" customHeight="1" x14ac:dyDescent="0.3">
      <c r="M1345" s="17"/>
    </row>
    <row r="1346" spans="13:13" ht="15" customHeight="1" x14ac:dyDescent="0.3">
      <c r="M1346" s="17"/>
    </row>
    <row r="1347" spans="13:13" ht="15" customHeight="1" x14ac:dyDescent="0.3">
      <c r="M1347" s="17"/>
    </row>
    <row r="1348" spans="13:13" ht="15" customHeight="1" x14ac:dyDescent="0.3">
      <c r="M1348" s="17"/>
    </row>
    <row r="1349" spans="13:13" ht="15" customHeight="1" x14ac:dyDescent="0.3">
      <c r="M1349" s="17"/>
    </row>
    <row r="1350" spans="13:13" ht="15" customHeight="1" x14ac:dyDescent="0.3">
      <c r="M1350" s="17"/>
    </row>
    <row r="1351" spans="13:13" ht="15" customHeight="1" x14ac:dyDescent="0.3">
      <c r="M1351" s="17"/>
    </row>
    <row r="1352" spans="13:13" ht="15" customHeight="1" x14ac:dyDescent="0.3">
      <c r="M1352" s="17"/>
    </row>
    <row r="1353" spans="13:13" ht="15" customHeight="1" x14ac:dyDescent="0.3">
      <c r="M1353" s="17"/>
    </row>
    <row r="1354" spans="13:13" ht="15" customHeight="1" x14ac:dyDescent="0.3">
      <c r="M1354" s="17"/>
    </row>
    <row r="1355" spans="13:13" ht="15" customHeight="1" x14ac:dyDescent="0.3">
      <c r="M1355" s="17"/>
    </row>
    <row r="1356" spans="13:13" ht="15" customHeight="1" x14ac:dyDescent="0.3">
      <c r="M1356" s="17"/>
    </row>
    <row r="1357" spans="13:13" ht="15" customHeight="1" x14ac:dyDescent="0.3">
      <c r="M1357" s="17"/>
    </row>
    <row r="1358" spans="13:13" ht="15" customHeight="1" x14ac:dyDescent="0.3">
      <c r="M1358" s="17"/>
    </row>
    <row r="1359" spans="13:13" ht="15" customHeight="1" x14ac:dyDescent="0.3">
      <c r="M1359" s="17"/>
    </row>
  </sheetData>
  <sheetProtection password="8BDE" sheet="1" objects="1" scenarios="1" formatCells="0" formatColumns="0" formatRows="0" insertColumns="0" insertRows="0"/>
  <mergeCells count="1">
    <mergeCell ref="C13:E13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Bsp 8 JA JA-Analyse</vt:lpstr>
      <vt:lpstr>Bsp 8 JA-Analyse Anl.spiegel</vt:lpstr>
      <vt:lpstr>Bsp 9 Kore</vt:lpstr>
      <vt:lpstr>Bsp 10 Planungsrechnung</vt:lpstr>
      <vt:lpstr>Bsp 11 Investitionsrechnung</vt:lpstr>
      <vt:lpstr>§ 11 EStG (IFB)</vt:lpstr>
      <vt:lpstr>Bsp 12 U.ensbewertg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2025-01-12T18:14:06Z</dcterms:created>
  <dcterms:modified xsi:type="dcterms:W3CDTF">2025-02-10T13:36:14Z</dcterms:modified>
</cp:coreProperties>
</file>